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h.pepe\Downloads\"/>
    </mc:Choice>
  </mc:AlternateContent>
  <xr:revisionPtr revIDLastSave="0" documentId="8_{49732260-9337-4FC9-AC35-3CB257A54BB1}" xr6:coauthVersionLast="47" xr6:coauthVersionMax="47" xr10:uidLastSave="{00000000-0000-0000-0000-000000000000}"/>
  <bookViews>
    <workbookView xWindow="-108" yWindow="-108" windowWidth="23256" windowHeight="12456" xr2:uid="{3E6E7570-BCB5-422B-8BF1-DE09DDCD3355}"/>
  </bookViews>
  <sheets>
    <sheet name="Controle Orçamentário" sheetId="1" r:id="rId1"/>
  </sheets>
  <externalReferences>
    <externalReference r:id="rId2"/>
  </externalReferences>
  <definedNames>
    <definedName name="batata">'[1]Ultimos 12'!$D$18,'[1]Ultimos 12'!$F$18,'[1]Ultimos 12'!$H$18,'[1]Ultimos 12'!$J$18,'[1]Ultimos 12'!$L$18,'[1]Ultimos 12'!$N$18,'[1]Ultimos 12'!$P$18,'[1]Ultimos 12'!$R$18,'[1]Ultimos 12'!$T$18,'[1]Ultimos 12'!$V$18,'[1]Ultimos 12'!$X$18,'[1]Ultimos 12'!$Z$18</definedName>
    <definedName name="listaBenchs">[1]Aux!$Q$3:$AX$132</definedName>
    <definedName name="match">[1]Aux!$D$2:$G$27</definedName>
    <definedName name="planos">[1]Aux!$E$3:$E$27</definedName>
    <definedName name="Segs">[1]Aux!$N$3:$N$9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B35" i="1"/>
  <c r="C37" i="1"/>
  <c r="D37" i="1"/>
  <c r="E37" i="1"/>
  <c r="F37" i="1"/>
  <c r="G37" i="1"/>
  <c r="H37" i="1"/>
  <c r="I37" i="1"/>
  <c r="J37" i="1"/>
  <c r="K37" i="1"/>
  <c r="L37" i="1"/>
  <c r="M37" i="1"/>
  <c r="C36" i="1"/>
  <c r="D36" i="1"/>
  <c r="E36" i="1"/>
  <c r="F36" i="1"/>
  <c r="G36" i="1"/>
  <c r="H36" i="1"/>
  <c r="I36" i="1"/>
  <c r="J36" i="1"/>
  <c r="K36" i="1"/>
  <c r="L36" i="1"/>
  <c r="M36" i="1"/>
  <c r="C35" i="1"/>
  <c r="D35" i="1"/>
  <c r="E35" i="1"/>
  <c r="F35" i="1"/>
  <c r="G35" i="1"/>
  <c r="H35" i="1"/>
  <c r="I35" i="1"/>
  <c r="J35" i="1"/>
  <c r="K35" i="1"/>
  <c r="L35" i="1"/>
  <c r="M35" i="1"/>
  <c r="B37" i="1" l="1"/>
</calcChain>
</file>

<file path=xl/sharedStrings.xml><?xml version="1.0" encoding="utf-8"?>
<sst xmlns="http://schemas.openxmlformats.org/spreadsheetml/2006/main" count="36" uniqueCount="36">
  <si>
    <t>Aluguel</t>
  </si>
  <si>
    <t>IPTU</t>
  </si>
  <si>
    <t>Controle Orçamentário</t>
  </si>
  <si>
    <t>Gasto</t>
  </si>
  <si>
    <t>Condomínio</t>
  </si>
  <si>
    <t>Conta de Água</t>
  </si>
  <si>
    <t>Conta de Energia Elétrica</t>
  </si>
  <si>
    <t>Conta Telefone</t>
  </si>
  <si>
    <t>Conta Celular</t>
  </si>
  <si>
    <t>Conta TV a Cabo</t>
  </si>
  <si>
    <t>Prestação do Carro</t>
  </si>
  <si>
    <t>Manutenção do Carro</t>
  </si>
  <si>
    <t>Seguro do Carro</t>
  </si>
  <si>
    <t>Mensalidades Escolares</t>
  </si>
  <si>
    <t>Supermercado Semana 1</t>
  </si>
  <si>
    <t>Supermercado Semana 2</t>
  </si>
  <si>
    <t>Supermercado Semana 3</t>
  </si>
  <si>
    <t>Supermercado Semana 4</t>
  </si>
  <si>
    <t>Transporte Semana 1</t>
  </si>
  <si>
    <t>Transporte Semana 2</t>
  </si>
  <si>
    <t>Transporte Semana 3</t>
  </si>
  <si>
    <t>Transporte Semana 4</t>
  </si>
  <si>
    <t>Farmácia</t>
  </si>
  <si>
    <t>Despesas Médicas</t>
  </si>
  <si>
    <t>Plano de Saúde</t>
  </si>
  <si>
    <t>Tarifas Bancárias</t>
  </si>
  <si>
    <t>Cartão de Crédito</t>
  </si>
  <si>
    <t>Prestação 1</t>
  </si>
  <si>
    <t>Prestação 2</t>
  </si>
  <si>
    <t>Prestação 3</t>
  </si>
  <si>
    <t>Contribuição ao Plano de Previdência</t>
  </si>
  <si>
    <t>Gastos Extraordinários</t>
  </si>
  <si>
    <t>Entrada de Recursos</t>
  </si>
  <si>
    <t>Total de Entradas</t>
  </si>
  <si>
    <t>Total de Gastos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</si>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</sst>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/yyyy"/>
    <numFmt numFmtId="165" formatCode="_(&quot;R$&quot;* #,##0.00_);_(&quot;R$&quot;* \(#,##0.00\);_(&quot;R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Roboto Light"/>
    </font>
    <font>
      <sz val="11"/>
      <color rgb="FF056B68"/>
      <name val="Calibri"/>
      <family val="2"/>
      <scheme val="minor"/>
    </font>
    <font>
      <b/>
      <sz val="11"/>
      <color rgb="FF056B6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56B68"/>
        <bgColor indexed="64"/>
      </patternFill>
    </fill>
    <fill>
      <patternFill patternType="solid">
        <fgColor rgb="FF5CC9B4"/>
        <bgColor indexed="64"/>
      </patternFill>
    </fill>
  </fills>
  <borders count="7">
    <border>
      <left/>
      <right/>
      <top/>
      <bottom/>
      <diagonal/>
    </border>
    <border>
      <left style="thin">
        <color rgb="FF009999"/>
      </left>
      <right style="thin">
        <color rgb="FF009999"/>
      </right>
      <top/>
      <bottom/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 style="thin">
        <color rgb="FF009999"/>
      </left>
      <right/>
      <top style="thin">
        <color rgb="FF009999"/>
      </top>
      <bottom/>
      <diagonal/>
    </border>
    <border>
      <left/>
      <right/>
      <top style="thin">
        <color rgb="FF009999"/>
      </top>
      <bottom/>
      <diagonal/>
    </border>
    <border>
      <left/>
      <right style="thin">
        <color rgb="FF009999"/>
      </right>
      <top style="thin">
        <color rgb="FF009999"/>
      </top>
      <bottom/>
      <diagonal/>
    </border>
    <border>
      <left style="thin">
        <color rgb="FF009999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164" fontId="6" fillId="5" borderId="1" xfId="0" applyNumberFormat="1" applyFont="1" applyFill="1" applyBorder="1" applyAlignment="1">
      <alignment horizontal="center"/>
    </xf>
    <xf numFmtId="0" fontId="4" fillId="4" borderId="3" xfId="0" applyFont="1" applyFill="1" applyBorder="1"/>
    <xf numFmtId="0" fontId="4" fillId="4" borderId="4" xfId="0" applyFont="1" applyFill="1" applyBorder="1"/>
    <xf numFmtId="0" fontId="9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5" fillId="4" borderId="4" xfId="0" applyFont="1" applyFill="1" applyBorder="1"/>
    <xf numFmtId="0" fontId="5" fillId="4" borderId="5" xfId="0" applyFont="1" applyFill="1" applyBorder="1"/>
    <xf numFmtId="164" fontId="6" fillId="5" borderId="6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2" fontId="8" fillId="3" borderId="1" xfId="1" applyNumberFormat="1" applyFont="1" applyFill="1" applyBorder="1"/>
    <xf numFmtId="2" fontId="3" fillId="2" borderId="1" xfId="1" applyNumberFormat="1" applyFont="1" applyFill="1" applyBorder="1"/>
    <xf numFmtId="2" fontId="3" fillId="3" borderId="1" xfId="1" applyNumberFormat="1" applyFont="1" applyFill="1" applyBorder="1"/>
    <xf numFmtId="2" fontId="8" fillId="3" borderId="2" xfId="1" applyNumberFormat="1" applyFont="1" applyFill="1" applyBorder="1"/>
    <xf numFmtId="2" fontId="3" fillId="2" borderId="2" xfId="1" applyNumberFormat="1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416213</xdr:colOff>
      <xdr:row>0</xdr:row>
      <xdr:rowOff>184728</xdr:rowOff>
    </xdr:from>
    <xdr:to>
      <xdr:col>0</xdr:col>
      <xdr:colOff>2042516</xdr:colOff>
      <xdr:row>0</xdr:row>
      <xdr:rowOff>591128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7EF5116E-1BCE-A245-A98F-0A26EC71B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6213" y="184728"/>
          <a:ext cx="1730664" cy="406400"/>
        </a:xfrm>
        <a:prstGeom prst="rect">
          <a:avLst/>
        </a:prstGeom>
      </xdr:spPr>
    </xdr:pic>
    <xdr:clientData/>
  </xdr:twoCellAnchor>
  <xdr:twoCellAnchor editAs="oneCell">
    <xdr:from>
      <xdr:col>1</xdr:col>
      <xdr:colOff>219294</xdr:colOff>
      <xdr:row>0</xdr:row>
      <xdr:rowOff>241502</xdr:rowOff>
    </xdr:from>
    <xdr:to>
      <xdr:col>1</xdr:col>
      <xdr:colOff>1002460</xdr:colOff>
      <xdr:row>0</xdr:row>
      <xdr:rowOff>647902</xdr:rowOff>
    </xdr:to>
    <xdr:pic>
      <xdr:nvPicPr>
        <xdr:cNvPr id="3" name="Gráfico 1">
          <a:extLst>
            <a:ext uri="{FF2B5EF4-FFF2-40B4-BE49-F238E27FC236}">
              <a16:creationId xmlns:a16="http://schemas.microsoft.com/office/drawing/2014/main" id="{126D96FF-CE2B-5946-9A41-BEB25CEA9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33869" y="241502"/>
          <a:ext cx="783166" cy="406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isco\GERENCIAL\FUNDA&#199;&#213;ES\DNP\DNP%20Template%20V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Tela SPC"/>
      <sheetName val="Meses 36 - 24"/>
      <sheetName val="Meses 24 - 12"/>
      <sheetName val="Ultimos 12"/>
      <sheetName val="Dados"/>
      <sheetName val="Aux"/>
      <sheetName val="Legad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">
          <cell r="D18">
            <v>0</v>
          </cell>
          <cell r="F18">
            <v>0</v>
          </cell>
          <cell r="H18">
            <v>-1.482862837447918E-3</v>
          </cell>
          <cell r="J18">
            <v>3.5500641094834418E-3</v>
          </cell>
          <cell r="L18">
            <v>3.0555456953975657E-3</v>
          </cell>
          <cell r="N18">
            <v>3.4206755409347256E-3</v>
          </cell>
          <cell r="P18">
            <v>6.9739558870731688E-3</v>
          </cell>
          <cell r="R18">
            <v>3.5220518291680936E-3</v>
          </cell>
          <cell r="T18">
            <v>2.8712494634075547E-3</v>
          </cell>
          <cell r="V18">
            <v>5.9441728288456286E-3</v>
          </cell>
          <cell r="X18">
            <v>1.7491020212861974E-2</v>
          </cell>
          <cell r="Z18">
            <v>1.470836113993923E-2</v>
          </cell>
        </row>
      </sheetData>
      <sheetData sheetId="5" refreshError="1"/>
      <sheetData sheetId="6">
        <row r="2">
          <cell r="D2" t="str">
            <v>Tipo</v>
          </cell>
          <cell r="E2" t="str">
            <v>Plano</v>
          </cell>
          <cell r="F2" t="str">
            <v>Fundação</v>
          </cell>
          <cell r="G2" t="str">
            <v>Carteira Gerencial</v>
          </cell>
        </row>
        <row r="3">
          <cell r="D3" t="str">
            <v>BD</v>
          </cell>
          <cell r="E3" t="str">
            <v>Volkswagen - Plano BD</v>
          </cell>
          <cell r="F3" t="str">
            <v xml:space="preserve"> Volkswagen</v>
          </cell>
          <cell r="G3" t="str">
            <v>VOLKS SPEED PEC</v>
          </cell>
          <cell r="N3" t="str">
            <v>Renda Fixa</v>
          </cell>
          <cell r="Q3" t="str">
            <v>Cifrão Plano MOEDAPREVRenda Fixa</v>
          </cell>
          <cell r="R3" t="str">
            <v>Cifrão Plano MOEDAPREV</v>
          </cell>
          <cell r="S3" t="str">
            <v>Renda Fixa</v>
          </cell>
          <cell r="T3" t="str">
            <v>50%(IMA-B T+0%) + 50%(SELIC+0%)</v>
          </cell>
          <cell r="U3">
            <v>0.5</v>
          </cell>
          <cell r="V3" t="str">
            <v>IMA-B T</v>
          </cell>
          <cell r="X3">
            <v>0.5</v>
          </cell>
          <cell r="Y3" t="str">
            <v>SELIC</v>
          </cell>
        </row>
        <row r="4">
          <cell r="D4" t="str">
            <v>CD</v>
          </cell>
          <cell r="E4" t="str">
            <v>Volkswagen - Plano CD</v>
          </cell>
          <cell r="F4" t="str">
            <v xml:space="preserve"> Volkswagen</v>
          </cell>
          <cell r="G4" t="str">
            <v>VOLKS PP</v>
          </cell>
          <cell r="N4" t="str">
            <v>Renda Variável</v>
          </cell>
          <cell r="Q4" t="str">
            <v>Cifrão Plano MOEDAPREVRenda Variável</v>
          </cell>
          <cell r="R4" t="str">
            <v>Cifrão Plano MOEDAPREV</v>
          </cell>
          <cell r="S4" t="str">
            <v>Renda Variável</v>
          </cell>
          <cell r="T4" t="str">
            <v>100%(IBRX-100+0%)</v>
          </cell>
          <cell r="U4">
            <v>1</v>
          </cell>
          <cell r="V4" t="str">
            <v>IBRX-100</v>
          </cell>
        </row>
        <row r="5">
          <cell r="D5" t="str">
            <v>PGA</v>
          </cell>
          <cell r="E5" t="str">
            <v>Volkswagen - Plano PGA</v>
          </cell>
          <cell r="F5" t="str">
            <v xml:space="preserve"> Volkswagen</v>
          </cell>
          <cell r="G5" t="str">
            <v>VOLKS TIGUAN</v>
          </cell>
          <cell r="N5" t="str">
            <v>Estruturado</v>
          </cell>
          <cell r="Q5" t="str">
            <v>Cifrão Plano MOEDAPREVEstruturado</v>
          </cell>
          <cell r="R5" t="str">
            <v>Cifrão Plano MOEDAPREV</v>
          </cell>
          <cell r="S5" t="str">
            <v>Estruturado</v>
          </cell>
          <cell r="T5" t="str">
            <v>100%(INPC+5%)</v>
          </cell>
          <cell r="U5">
            <v>1</v>
          </cell>
          <cell r="V5" t="str">
            <v>INPC</v>
          </cell>
          <cell r="W5">
            <v>0.05</v>
          </cell>
        </row>
        <row r="6">
          <cell r="D6" t="str">
            <v>Todos</v>
          </cell>
          <cell r="E6" t="str">
            <v>MM Prev</v>
          </cell>
          <cell r="F6" t="str">
            <v>MM</v>
          </cell>
          <cell r="G6" t="str">
            <v>MELLONROMA</v>
          </cell>
          <cell r="N6" t="str">
            <v>Exterior</v>
          </cell>
          <cell r="Q6" t="str">
            <v>Cifrão Plano MOEDAPREVExterior</v>
          </cell>
          <cell r="R6" t="str">
            <v>Cifrão Plano MOEDAPREV</v>
          </cell>
          <cell r="S6" t="str">
            <v>Exterior</v>
          </cell>
          <cell r="T6" t="str">
            <v>100%(INPC+5%)</v>
          </cell>
          <cell r="U6">
            <v>1</v>
          </cell>
          <cell r="V6" t="str">
            <v>INPC</v>
          </cell>
          <cell r="W6">
            <v>0.05</v>
          </cell>
        </row>
        <row r="7">
          <cell r="D7" t="str">
            <v>PGA</v>
          </cell>
          <cell r="E7" t="str">
            <v>MM - Plano PGA</v>
          </cell>
          <cell r="F7" t="str">
            <v>MM</v>
          </cell>
          <cell r="G7" t="str">
            <v>MELLONROMA</v>
          </cell>
          <cell r="N7" t="str">
            <v>Imóveis</v>
          </cell>
          <cell r="Q7" t="str">
            <v>Cifrão Plano MOEDAPREVImóveis</v>
          </cell>
          <cell r="R7" t="str">
            <v>Cifrão Plano MOEDAPREV</v>
          </cell>
          <cell r="S7" t="str">
            <v>Imóveis</v>
          </cell>
          <cell r="T7" t="str">
            <v>100%(INPC+5%)</v>
          </cell>
          <cell r="U7">
            <v>1</v>
          </cell>
          <cell r="V7" t="str">
            <v>INPC</v>
          </cell>
          <cell r="W7">
            <v>0.05</v>
          </cell>
        </row>
        <row r="8">
          <cell r="D8" t="str">
            <v>CD</v>
          </cell>
          <cell r="E8" t="str">
            <v>HP AG</v>
          </cell>
          <cell r="F8" t="str">
            <v>HP</v>
          </cell>
          <cell r="G8" t="str">
            <v>HP AG</v>
          </cell>
          <cell r="N8" t="str">
            <v>Op. Participantes</v>
          </cell>
          <cell r="Q8" t="str">
            <v>Cifrão Plano MOEDAPREVOp. Participantes</v>
          </cell>
          <cell r="R8" t="str">
            <v>Cifrão Plano MOEDAPREV</v>
          </cell>
          <cell r="S8" t="str">
            <v>Op. Participantes</v>
          </cell>
          <cell r="T8" t="str">
            <v>100%(INPC+5%)</v>
          </cell>
          <cell r="U8">
            <v>1</v>
          </cell>
          <cell r="V8" t="str">
            <v>INPC</v>
          </cell>
          <cell r="W8">
            <v>0.05</v>
          </cell>
        </row>
        <row r="9">
          <cell r="D9" t="str">
            <v>PGA</v>
          </cell>
          <cell r="E9" t="str">
            <v>HP PGA</v>
          </cell>
          <cell r="F9" t="str">
            <v>HP</v>
          </cell>
          <cell r="G9" t="str">
            <v>HP PGA</v>
          </cell>
          <cell r="N9" t="str">
            <v>TMA</v>
          </cell>
          <cell r="Q9" t="str">
            <v>Cifrão Plano MOEDAPREVTMA</v>
          </cell>
          <cell r="R9" t="str">
            <v>Cifrão Plano MOEDAPREV</v>
          </cell>
          <cell r="S9" t="str">
            <v>TMA</v>
          </cell>
          <cell r="T9" t="str">
            <v>100%(INPC+5%)</v>
          </cell>
          <cell r="U9">
            <v>1</v>
          </cell>
          <cell r="V9" t="str">
            <v>INPC</v>
          </cell>
          <cell r="W9">
            <v>0.05</v>
          </cell>
        </row>
        <row r="10">
          <cell r="D10" t="str">
            <v>CD</v>
          </cell>
          <cell r="E10" t="str">
            <v>HP PREV</v>
          </cell>
          <cell r="F10" t="str">
            <v>HP</v>
          </cell>
          <cell r="G10" t="str">
            <v>HP PREV</v>
          </cell>
          <cell r="Q10" t="str">
            <v>Cifrão - Plano PGARenda Fixa</v>
          </cell>
          <cell r="R10" t="str">
            <v>Cifrão - Plano PGA</v>
          </cell>
          <cell r="S10" t="str">
            <v>Renda Fixa</v>
          </cell>
          <cell r="T10" t="str">
            <v>50%(IMA-B T+0%) + 50%(SELIC+0%)</v>
          </cell>
          <cell r="U10">
            <v>0.5</v>
          </cell>
          <cell r="V10" t="str">
            <v>IMA-B T</v>
          </cell>
          <cell r="X10">
            <v>0.5</v>
          </cell>
          <cell r="Y10" t="str">
            <v>SELIC</v>
          </cell>
        </row>
        <row r="11">
          <cell r="D11" t="str">
            <v>Todos</v>
          </cell>
          <cell r="E11" t="str">
            <v>Cifrão Plano MOEDAPREV</v>
          </cell>
          <cell r="F11" t="str">
            <v>Fundação Cifrão</v>
          </cell>
          <cell r="G11">
            <v>2010003683</v>
          </cell>
          <cell r="Q11" t="str">
            <v>Cifrão - Plano PGARenda Variável</v>
          </cell>
          <cell r="R11" t="str">
            <v>Cifrão - Plano PGA</v>
          </cell>
          <cell r="S11" t="str">
            <v>Renda Variável</v>
          </cell>
          <cell r="T11" t="str">
            <v>100%(IBRX-100+0%)</v>
          </cell>
          <cell r="U11">
            <v>1</v>
          </cell>
          <cell r="V11" t="str">
            <v>IBRX-100</v>
          </cell>
        </row>
        <row r="12">
          <cell r="D12" t="str">
            <v>PGA</v>
          </cell>
          <cell r="E12" t="str">
            <v>Cifrão - Plano PGA</v>
          </cell>
          <cell r="F12" t="str">
            <v>Fundação Cifrão</v>
          </cell>
          <cell r="G12" t="str">
            <v>$CIFRAOPGA</v>
          </cell>
          <cell r="Q12" t="str">
            <v>Cifrão - Plano PGAEstruturado</v>
          </cell>
          <cell r="R12" t="str">
            <v>Cifrão - Plano PGA</v>
          </cell>
          <cell r="S12" t="str">
            <v>Estruturado</v>
          </cell>
          <cell r="T12" t="str">
            <v>100%(INPC+5%)</v>
          </cell>
          <cell r="U12">
            <v>1</v>
          </cell>
          <cell r="V12" t="str">
            <v>INPC</v>
          </cell>
          <cell r="W12">
            <v>0.05</v>
          </cell>
        </row>
        <row r="13">
          <cell r="D13" t="str">
            <v>Todos</v>
          </cell>
          <cell r="E13" t="str">
            <v>Cifrão</v>
          </cell>
          <cell r="F13" t="str">
            <v>Fundação Cifrão</v>
          </cell>
          <cell r="G13">
            <v>1979003947</v>
          </cell>
          <cell r="Q13" t="str">
            <v>Cifrão - Plano PGAExterior</v>
          </cell>
          <cell r="R13" t="str">
            <v>Cifrão - Plano PGA</v>
          </cell>
          <cell r="S13" t="str">
            <v>Exterior</v>
          </cell>
          <cell r="T13" t="str">
            <v>100%(INPC+5%)</v>
          </cell>
          <cell r="U13">
            <v>1</v>
          </cell>
          <cell r="V13" t="str">
            <v>INPC</v>
          </cell>
          <cell r="W13">
            <v>0.05</v>
          </cell>
        </row>
        <row r="14">
          <cell r="D14" t="str">
            <v>Plano de Benefícios</v>
          </cell>
          <cell r="E14" t="str">
            <v>Mongeral - ABEPOMPREV</v>
          </cell>
          <cell r="F14" t="str">
            <v>MONGERAL</v>
          </cell>
          <cell r="G14">
            <v>2011002419</v>
          </cell>
          <cell r="Q14" t="str">
            <v>Cifrão - Plano PGAImóveis</v>
          </cell>
          <cell r="R14" t="str">
            <v>Cifrão - Plano PGA</v>
          </cell>
          <cell r="S14" t="str">
            <v>Imóveis</v>
          </cell>
          <cell r="T14" t="str">
            <v>100%(INPC+5%)</v>
          </cell>
          <cell r="U14">
            <v>1</v>
          </cell>
          <cell r="V14" t="str">
            <v>INPC</v>
          </cell>
          <cell r="W14">
            <v>0.05</v>
          </cell>
        </row>
        <row r="15">
          <cell r="D15" t="str">
            <v>Plano de Benefícios</v>
          </cell>
          <cell r="E15" t="str">
            <v>Mongeral - CONTABILPREV</v>
          </cell>
          <cell r="F15" t="str">
            <v>MONGERAL</v>
          </cell>
          <cell r="G15">
            <v>2012001238</v>
          </cell>
          <cell r="Q15" t="str">
            <v>Cifrão - Plano PGAOp. Participantes</v>
          </cell>
          <cell r="R15" t="str">
            <v>Cifrão - Plano PGA</v>
          </cell>
          <cell r="S15" t="str">
            <v>Op. Participantes</v>
          </cell>
          <cell r="T15" t="str">
            <v>100%(INPC+5%)</v>
          </cell>
          <cell r="U15">
            <v>1</v>
          </cell>
          <cell r="V15" t="str">
            <v>INPC</v>
          </cell>
          <cell r="W15">
            <v>0.05</v>
          </cell>
        </row>
        <row r="16">
          <cell r="D16" t="str">
            <v>Plano de Benefícios</v>
          </cell>
          <cell r="E16" t="str">
            <v>Mongeral - Plano de Benefícios</v>
          </cell>
          <cell r="F16" t="str">
            <v>MONGERAL</v>
          </cell>
          <cell r="G16">
            <v>2006004638</v>
          </cell>
          <cell r="Q16" t="str">
            <v>Cifrão - Plano PGATMA</v>
          </cell>
          <cell r="R16" t="str">
            <v>Cifrão - Plano PGA</v>
          </cell>
          <cell r="S16" t="str">
            <v>TMA</v>
          </cell>
          <cell r="T16" t="str">
            <v>100%(INPC+5%)</v>
          </cell>
          <cell r="U16">
            <v>1</v>
          </cell>
          <cell r="V16" t="str">
            <v>INPC</v>
          </cell>
          <cell r="W16">
            <v>0.05</v>
          </cell>
        </row>
        <row r="17">
          <cell r="D17" t="str">
            <v>Plano Nº 3</v>
          </cell>
          <cell r="E17" t="str">
            <v>Mongeral - Plano Nº 3</v>
          </cell>
          <cell r="F17" t="str">
            <v>MONGERAL</v>
          </cell>
          <cell r="G17">
            <v>1997000792</v>
          </cell>
          <cell r="Q17" t="str">
            <v>CifrãoRenda Fixa</v>
          </cell>
          <cell r="R17" t="str">
            <v>Cifrão</v>
          </cell>
          <cell r="S17" t="str">
            <v>Renda Fixa</v>
          </cell>
          <cell r="T17" t="str">
            <v>50%(IMA-B+0%) + 50%(SELIC+0%)</v>
          </cell>
          <cell r="U17">
            <v>0.5</v>
          </cell>
          <cell r="V17" t="str">
            <v>IMA-B</v>
          </cell>
          <cell r="X17">
            <v>0.5</v>
          </cell>
          <cell r="Y17" t="str">
            <v>SELIC</v>
          </cell>
        </row>
        <row r="18">
          <cell r="D18" t="str">
            <v>PGA</v>
          </cell>
          <cell r="E18" t="str">
            <v>Mongeral - PGA</v>
          </cell>
          <cell r="F18" t="str">
            <v>MONGERAL</v>
          </cell>
          <cell r="G18" t="str">
            <v>$MONGERPGA</v>
          </cell>
          <cell r="Q18" t="str">
            <v>CifrãoRenda Variável</v>
          </cell>
          <cell r="R18" t="str">
            <v>Cifrão</v>
          </cell>
          <cell r="S18" t="str">
            <v>Renda Variável</v>
          </cell>
          <cell r="T18" t="str">
            <v>100%(IBRX-100+0%)</v>
          </cell>
          <cell r="U18">
            <v>1</v>
          </cell>
          <cell r="V18" t="str">
            <v>IBRX-100</v>
          </cell>
        </row>
        <row r="19">
          <cell r="D19" t="str">
            <v>Plano Tec Prev</v>
          </cell>
          <cell r="E19" t="str">
            <v>Mongeral - Tec Prev</v>
          </cell>
          <cell r="F19" t="str">
            <v>MONGERAL</v>
          </cell>
          <cell r="G19">
            <v>2013002319</v>
          </cell>
          <cell r="Q19" t="str">
            <v>CifrãoEstruturado</v>
          </cell>
          <cell r="R19" t="str">
            <v>Cifrão</v>
          </cell>
          <cell r="S19" t="str">
            <v>Estruturado</v>
          </cell>
          <cell r="T19" t="str">
            <v>100%(INPC+5%)</v>
          </cell>
          <cell r="U19">
            <v>1</v>
          </cell>
          <cell r="V19" t="str">
            <v>INPC</v>
          </cell>
          <cell r="W19">
            <v>0.05</v>
          </cell>
        </row>
        <row r="20">
          <cell r="D20" t="str">
            <v>Plano PREVTRAN</v>
          </cell>
          <cell r="E20" t="str">
            <v>Mongeral - PREVTRAN</v>
          </cell>
          <cell r="F20" t="str">
            <v>MONGERAL</v>
          </cell>
          <cell r="G20">
            <v>2010004183</v>
          </cell>
          <cell r="Q20" t="str">
            <v>CifrãoExterior</v>
          </cell>
          <cell r="R20" t="str">
            <v>Cifrão</v>
          </cell>
          <cell r="S20" t="str">
            <v>Exterior</v>
          </cell>
          <cell r="T20" t="str">
            <v>100%(INPC+5%)</v>
          </cell>
          <cell r="U20">
            <v>1</v>
          </cell>
          <cell r="V20" t="str">
            <v>INPC</v>
          </cell>
          <cell r="W20">
            <v>0.05</v>
          </cell>
        </row>
        <row r="21">
          <cell r="D21" t="str">
            <v>BD</v>
          </cell>
          <cell r="E21" t="str">
            <v>POSTALIS BD</v>
          </cell>
          <cell r="F21" t="str">
            <v>POSTALIS</v>
          </cell>
          <cell r="G21">
            <v>1981000429</v>
          </cell>
          <cell r="Q21" t="str">
            <v>CifrãoImóveis</v>
          </cell>
          <cell r="R21" t="str">
            <v>Cifrão</v>
          </cell>
          <cell r="S21" t="str">
            <v>Imóveis</v>
          </cell>
          <cell r="T21" t="str">
            <v>100%(INPC+5%)</v>
          </cell>
          <cell r="U21">
            <v>1</v>
          </cell>
          <cell r="V21" t="str">
            <v>INPC</v>
          </cell>
          <cell r="W21">
            <v>0.05</v>
          </cell>
        </row>
        <row r="22">
          <cell r="D22" t="str">
            <v>CD</v>
          </cell>
          <cell r="E22" t="str">
            <v>POSTALIS CD</v>
          </cell>
          <cell r="F22" t="str">
            <v>POSTALIS</v>
          </cell>
          <cell r="G22">
            <v>2002004765</v>
          </cell>
          <cell r="Q22" t="str">
            <v>CifrãoOp. Participantes</v>
          </cell>
          <cell r="R22" t="str">
            <v>Cifrão</v>
          </cell>
          <cell r="S22" t="str">
            <v>Op. Participantes</v>
          </cell>
          <cell r="T22" t="str">
            <v>100%(INPC+5%)</v>
          </cell>
          <cell r="U22">
            <v>1</v>
          </cell>
          <cell r="V22" t="str">
            <v>INPC</v>
          </cell>
          <cell r="W22">
            <v>0.05</v>
          </cell>
        </row>
        <row r="23">
          <cell r="D23" t="str">
            <v>PGA</v>
          </cell>
          <cell r="E23" t="str">
            <v>POSTALIS PGA</v>
          </cell>
          <cell r="F23" t="str">
            <v>POSTALIS</v>
          </cell>
          <cell r="G23" t="str">
            <v>POSTALIS PGA</v>
          </cell>
          <cell r="Q23" t="str">
            <v>CifrãoTMA</v>
          </cell>
          <cell r="R23" t="str">
            <v>Cifrão</v>
          </cell>
          <cell r="S23" t="str">
            <v>TMA</v>
          </cell>
          <cell r="T23" t="str">
            <v>100%(INPC+5%)</v>
          </cell>
          <cell r="U23">
            <v>1</v>
          </cell>
          <cell r="V23" t="str">
            <v>INPC</v>
          </cell>
          <cell r="W23">
            <v>0.05</v>
          </cell>
        </row>
        <row r="24">
          <cell r="D24" t="str">
            <v>BD</v>
          </cell>
          <cell r="E24" t="str">
            <v>PrevSiemens BD</v>
          </cell>
          <cell r="F24" t="str">
            <v>SIEMENS</v>
          </cell>
          <cell r="G24">
            <v>1989000274</v>
          </cell>
          <cell r="Q24" t="str">
            <v>HP PREVRenda Fixa</v>
          </cell>
          <cell r="R24" t="str">
            <v>HP PREV</v>
          </cell>
          <cell r="S24" t="str">
            <v>Renda Fixa</v>
          </cell>
          <cell r="T24" t="str">
            <v>4%(IPCA+4.5%) + 24%(IMA-S+0%) + 11%(IMA-B+0%) + 30%(IMA-B T+0%) + 30%(IRF-M+0%)</v>
          </cell>
          <cell r="U24">
            <v>0.04</v>
          </cell>
          <cell r="V24" t="str">
            <v>IPCA</v>
          </cell>
          <cell r="W24">
            <v>4.4999999999999998E-2</v>
          </cell>
          <cell r="X24">
            <v>0.24</v>
          </cell>
          <cell r="Y24" t="str">
            <v>IMA-S</v>
          </cell>
          <cell r="AA24">
            <v>0.11</v>
          </cell>
          <cell r="AB24" t="str">
            <v>IMA-B</v>
          </cell>
          <cell r="AD24">
            <v>0.3</v>
          </cell>
          <cell r="AE24" t="str">
            <v>IMA-B T</v>
          </cell>
          <cell r="AG24">
            <v>0.3</v>
          </cell>
          <cell r="AH24" t="str">
            <v>IRF-M</v>
          </cell>
        </row>
        <row r="25">
          <cell r="D25" t="str">
            <v>CD</v>
          </cell>
          <cell r="E25" t="str">
            <v>PrevSiemens CD</v>
          </cell>
          <cell r="F25" t="str">
            <v>SIEMENS</v>
          </cell>
          <cell r="G25">
            <v>1989000347</v>
          </cell>
          <cell r="Q25" t="str">
            <v>HP PREVRenda Variável</v>
          </cell>
          <cell r="R25" t="str">
            <v>HP PREV</v>
          </cell>
          <cell r="S25" t="str">
            <v>Renda Variável</v>
          </cell>
          <cell r="T25" t="str">
            <v>100%(IBRX-100+0%)</v>
          </cell>
          <cell r="U25">
            <v>1</v>
          </cell>
          <cell r="V25" t="str">
            <v>IBRX-100</v>
          </cell>
        </row>
        <row r="26">
          <cell r="D26" t="str">
            <v>Novo CD</v>
          </cell>
          <cell r="E26" t="str">
            <v>PrevSiemens CD NOVO</v>
          </cell>
          <cell r="F26" t="str">
            <v>SIEMENS</v>
          </cell>
          <cell r="G26">
            <v>2008003711</v>
          </cell>
          <cell r="Q26" t="str">
            <v>HP PREVExterior</v>
          </cell>
          <cell r="R26" t="str">
            <v>HP PREV</v>
          </cell>
          <cell r="S26" t="str">
            <v>Exterior</v>
          </cell>
          <cell r="T26" t="str">
            <v>100%(MSCI WOR+0%)</v>
          </cell>
          <cell r="U26">
            <v>1</v>
          </cell>
          <cell r="V26" t="str">
            <v>MSCI WOR</v>
          </cell>
        </row>
        <row r="27">
          <cell r="D27" t="str">
            <v>PGA</v>
          </cell>
          <cell r="E27" t="str">
            <v>PrevSiemens PGA</v>
          </cell>
          <cell r="F27" t="str">
            <v>SIEMENS</v>
          </cell>
          <cell r="G27" t="str">
            <v>$SIEMENSPG</v>
          </cell>
          <cell r="Q27" t="str">
            <v>HP PREVEstruturado</v>
          </cell>
          <cell r="R27" t="str">
            <v>HP PREV</v>
          </cell>
          <cell r="S27" t="str">
            <v>Estruturado</v>
          </cell>
          <cell r="T27" t="str">
            <v>100%(IGPDI+4.5%)</v>
          </cell>
          <cell r="U27">
            <v>1</v>
          </cell>
          <cell r="V27" t="str">
            <v>IGPDI</v>
          </cell>
          <cell r="W27">
            <v>4.4999999999999998E-2</v>
          </cell>
        </row>
        <row r="28">
          <cell r="Q28" t="str">
            <v>HP PREVTMA</v>
          </cell>
          <cell r="R28" t="str">
            <v>HP PREV</v>
          </cell>
          <cell r="S28" t="str">
            <v>TMA</v>
          </cell>
          <cell r="T28" t="str">
            <v>100%(IGPDI+4.5%)</v>
          </cell>
          <cell r="U28">
            <v>1</v>
          </cell>
          <cell r="V28" t="str">
            <v>IGPDI</v>
          </cell>
          <cell r="W28">
            <v>4.4999999999999998E-2</v>
          </cell>
        </row>
        <row r="29">
          <cell r="Q29" t="str">
            <v>HP AGRenda Fixa</v>
          </cell>
          <cell r="R29" t="str">
            <v>HP AG</v>
          </cell>
          <cell r="S29" t="str">
            <v>Renda Fixa</v>
          </cell>
          <cell r="T29" t="str">
            <v>4%(IPCA+4.5%) + 24%(IMA-S+0%) + 11%(IMA-B+0%) + 30%(IMA-B T+0%) + 30%(IRF-M+0%)</v>
          </cell>
          <cell r="U29">
            <v>0.04</v>
          </cell>
          <cell r="V29" t="str">
            <v>IPCA</v>
          </cell>
          <cell r="W29">
            <v>4.4999999999999998E-2</v>
          </cell>
          <cell r="X29">
            <v>0.24</v>
          </cell>
          <cell r="Y29" t="str">
            <v>IMA-S</v>
          </cell>
          <cell r="AA29">
            <v>0.11</v>
          </cell>
          <cell r="AB29" t="str">
            <v>IMA-B</v>
          </cell>
          <cell r="AD29">
            <v>0.3</v>
          </cell>
          <cell r="AE29" t="str">
            <v>IMA-B T</v>
          </cell>
          <cell r="AG29">
            <v>0.3</v>
          </cell>
          <cell r="AH29" t="str">
            <v>IRF-M</v>
          </cell>
        </row>
        <row r="30">
          <cell r="Q30" t="str">
            <v>HP AGRenda Variável</v>
          </cell>
          <cell r="R30" t="str">
            <v>HP AG</v>
          </cell>
          <cell r="S30" t="str">
            <v>Renda Variável</v>
          </cell>
          <cell r="T30" t="str">
            <v>100%(IBRX-100+0%)</v>
          </cell>
          <cell r="U30">
            <v>1</v>
          </cell>
          <cell r="V30" t="str">
            <v>IBRX-100</v>
          </cell>
        </row>
        <row r="31">
          <cell r="Q31" t="str">
            <v>HP AGExterior</v>
          </cell>
          <cell r="R31" t="str">
            <v>HP AG</v>
          </cell>
          <cell r="S31" t="str">
            <v>Exterior</v>
          </cell>
          <cell r="T31" t="str">
            <v>100%(MSCI WOR+0%)</v>
          </cell>
          <cell r="U31">
            <v>1</v>
          </cell>
          <cell r="V31" t="str">
            <v>MSCI WOR</v>
          </cell>
        </row>
        <row r="32">
          <cell r="Q32" t="str">
            <v>HP AGEstruturado</v>
          </cell>
          <cell r="R32" t="str">
            <v>HP AG</v>
          </cell>
          <cell r="S32" t="str">
            <v>Estruturado</v>
          </cell>
          <cell r="T32" t="str">
            <v>100%(IGPDI+4.5%)</v>
          </cell>
          <cell r="U32">
            <v>1</v>
          </cell>
          <cell r="V32" t="str">
            <v>IGPDI</v>
          </cell>
          <cell r="W32">
            <v>4.4999999999999998E-2</v>
          </cell>
        </row>
        <row r="33">
          <cell r="Q33" t="str">
            <v>HP AGTMA</v>
          </cell>
          <cell r="R33" t="str">
            <v>HP AG</v>
          </cell>
          <cell r="S33" t="str">
            <v>TMA</v>
          </cell>
          <cell r="T33" t="str">
            <v>100%(IGPDI+4.5%)</v>
          </cell>
          <cell r="U33">
            <v>1</v>
          </cell>
          <cell r="V33" t="str">
            <v>IGPDI</v>
          </cell>
          <cell r="W33">
            <v>4.4999999999999998E-2</v>
          </cell>
        </row>
        <row r="34">
          <cell r="Q34" t="str">
            <v>HP PGARenda Fixa</v>
          </cell>
          <cell r="R34" t="str">
            <v>HP PGA</v>
          </cell>
          <cell r="S34" t="str">
            <v>Renda Fixa</v>
          </cell>
          <cell r="T34" t="str">
            <v>100%(CDI+0%)</v>
          </cell>
          <cell r="U34">
            <v>1</v>
          </cell>
          <cell r="V34" t="str">
            <v>CDI</v>
          </cell>
        </row>
        <row r="35">
          <cell r="Q35" t="str">
            <v>HP PGARenda Variável</v>
          </cell>
          <cell r="R35" t="str">
            <v>HP PGA</v>
          </cell>
          <cell r="S35" t="str">
            <v>Renda Variável</v>
          </cell>
          <cell r="T35" t="str">
            <v>100%(CDI+0%)</v>
          </cell>
          <cell r="U35">
            <v>1</v>
          </cell>
          <cell r="V35" t="str">
            <v>CDI</v>
          </cell>
        </row>
        <row r="36">
          <cell r="Q36" t="str">
            <v>HP PGAExterior</v>
          </cell>
          <cell r="R36" t="str">
            <v>HP PGA</v>
          </cell>
          <cell r="S36" t="str">
            <v>Exterior</v>
          </cell>
          <cell r="T36" t="str">
            <v>100%(CDI+0%)</v>
          </cell>
          <cell r="U36">
            <v>1</v>
          </cell>
          <cell r="V36" t="str">
            <v>CDI</v>
          </cell>
        </row>
        <row r="37">
          <cell r="Q37" t="str">
            <v>HP PGAEstruturado</v>
          </cell>
          <cell r="R37" t="str">
            <v>HP PGA</v>
          </cell>
          <cell r="S37" t="str">
            <v>Estruturado</v>
          </cell>
          <cell r="T37" t="str">
            <v>100%(CDI+0%)</v>
          </cell>
          <cell r="U37">
            <v>1</v>
          </cell>
          <cell r="V37" t="str">
            <v>CDI</v>
          </cell>
        </row>
        <row r="38">
          <cell r="Q38" t="str">
            <v>HP PGATMA</v>
          </cell>
          <cell r="R38" t="str">
            <v>HP PGA</v>
          </cell>
          <cell r="S38" t="str">
            <v>TMA</v>
          </cell>
          <cell r="T38" t="str">
            <v>100%(CDI+0%)</v>
          </cell>
          <cell r="U38">
            <v>1</v>
          </cell>
          <cell r="V38" t="str">
            <v>CDI</v>
          </cell>
        </row>
        <row r="39">
          <cell r="Q39" t="str">
            <v>MM PrevRenda Fixa</v>
          </cell>
          <cell r="R39" t="str">
            <v>MM Prev</v>
          </cell>
          <cell r="S39" t="str">
            <v>Renda Fixa</v>
          </cell>
          <cell r="T39" t="str">
            <v>100%(INPC+5.25%)</v>
          </cell>
          <cell r="U39">
            <v>1</v>
          </cell>
          <cell r="V39" t="str">
            <v>INPC</v>
          </cell>
          <cell r="W39">
            <v>5.2499999999999998E-2</v>
          </cell>
        </row>
        <row r="40">
          <cell r="Q40" t="str">
            <v>MM PrevRenda Variável</v>
          </cell>
          <cell r="R40" t="str">
            <v>MM Prev</v>
          </cell>
          <cell r="S40" t="str">
            <v>Renda Variável</v>
          </cell>
          <cell r="T40" t="str">
            <v>100%(INPC+5.25%)</v>
          </cell>
          <cell r="U40">
            <v>1</v>
          </cell>
          <cell r="V40" t="str">
            <v>INPC</v>
          </cell>
          <cell r="W40">
            <v>5.2499999999999998E-2</v>
          </cell>
        </row>
        <row r="41">
          <cell r="Q41" t="str">
            <v>MM PrevTMA</v>
          </cell>
          <cell r="R41" t="str">
            <v>MM Prev</v>
          </cell>
          <cell r="S41" t="str">
            <v>TMA</v>
          </cell>
          <cell r="T41" t="str">
            <v>100%(INPC+5.25%)</v>
          </cell>
          <cell r="U41">
            <v>1</v>
          </cell>
          <cell r="V41" t="str">
            <v>INPC</v>
          </cell>
          <cell r="W41">
            <v>5.2499999999999998E-2</v>
          </cell>
        </row>
        <row r="42">
          <cell r="Q42" t="str">
            <v>MM - Plano PGARenda Fixa</v>
          </cell>
          <cell r="R42" t="str">
            <v>MM - Plano PGA</v>
          </cell>
          <cell r="S42" t="str">
            <v>Renda Fixa</v>
          </cell>
          <cell r="T42" t="str">
            <v>100%(INPC+5.25%)</v>
          </cell>
          <cell r="U42">
            <v>1</v>
          </cell>
          <cell r="V42" t="str">
            <v>INPC</v>
          </cell>
          <cell r="W42">
            <v>5.2499999999999998E-2</v>
          </cell>
        </row>
        <row r="43">
          <cell r="Q43" t="str">
            <v>MM - Plano PGARenda Variável</v>
          </cell>
          <cell r="R43" t="str">
            <v>MM - Plano PGA</v>
          </cell>
          <cell r="S43" t="str">
            <v>Renda Variável</v>
          </cell>
          <cell r="T43" t="str">
            <v>100%(INPC+5.25%)</v>
          </cell>
          <cell r="U43">
            <v>1</v>
          </cell>
          <cell r="V43" t="str">
            <v>INPC</v>
          </cell>
          <cell r="W43">
            <v>5.2499999999999998E-2</v>
          </cell>
        </row>
        <row r="44">
          <cell r="Q44" t="str">
            <v>MM - Plano PGATMA</v>
          </cell>
          <cell r="R44" t="str">
            <v>MM - Plano PGA</v>
          </cell>
          <cell r="S44" t="str">
            <v>TMA</v>
          </cell>
          <cell r="T44" t="str">
            <v>100%(INPC+5.25%)</v>
          </cell>
          <cell r="U44">
            <v>1</v>
          </cell>
          <cell r="V44" t="str">
            <v>INPC</v>
          </cell>
          <cell r="W44">
            <v>5.2499999999999998E-2</v>
          </cell>
        </row>
        <row r="45">
          <cell r="Q45" t="str">
            <v>Volkswagen - Plano CDTMA</v>
          </cell>
          <cell r="R45" t="str">
            <v>Volkswagen - Plano CD</v>
          </cell>
          <cell r="S45" t="str">
            <v>TMA</v>
          </cell>
          <cell r="T45" t="str">
            <v>100%(INPC+4.33%)</v>
          </cell>
          <cell r="U45">
            <v>1</v>
          </cell>
          <cell r="V45" t="str">
            <v>INPC</v>
          </cell>
          <cell r="W45">
            <v>4.3299999999999998E-2</v>
          </cell>
        </row>
        <row r="46">
          <cell r="Q46" t="str">
            <v>Volkswagen - Plano CDRenda Fixa</v>
          </cell>
          <cell r="R46" t="str">
            <v>Volkswagen - Plano CD</v>
          </cell>
          <cell r="S46" t="str">
            <v>Renda Fixa</v>
          </cell>
          <cell r="T46" t="str">
            <v>86%(CDI+0%) + 14%(INPC+4.33%)</v>
          </cell>
          <cell r="U46">
            <v>0.86</v>
          </cell>
          <cell r="V46" t="str">
            <v>CDI</v>
          </cell>
          <cell r="X46">
            <v>0.14000000000000001</v>
          </cell>
          <cell r="Y46" t="str">
            <v>INPC</v>
          </cell>
          <cell r="Z46">
            <v>4.3299999999999998E-2</v>
          </cell>
        </row>
        <row r="47">
          <cell r="Q47" t="str">
            <v>Volkswagen - Plano CDRenda Variável</v>
          </cell>
          <cell r="R47" t="str">
            <v>Volkswagen - Plano CD</v>
          </cell>
          <cell r="S47" t="str">
            <v>Renda Variável</v>
          </cell>
          <cell r="T47" t="str">
            <v>100%(IBRX-100+0%)</v>
          </cell>
          <cell r="U47">
            <v>1</v>
          </cell>
          <cell r="V47" t="str">
            <v>IBRX-100</v>
          </cell>
        </row>
        <row r="48">
          <cell r="Q48" t="str">
            <v>Volkswagen - Plano CDEstruturado</v>
          </cell>
          <cell r="R48" t="str">
            <v>Volkswagen - Plano CD</v>
          </cell>
          <cell r="S48" t="str">
            <v>Estruturado</v>
          </cell>
          <cell r="T48" t="str">
            <v>100%(CDI+0%)</v>
          </cell>
          <cell r="U48">
            <v>1</v>
          </cell>
          <cell r="V48" t="str">
            <v>CDI</v>
          </cell>
        </row>
        <row r="49">
          <cell r="Q49" t="str">
            <v>Volkswagen - Plano CDExterior</v>
          </cell>
          <cell r="R49" t="str">
            <v>Volkswagen - Plano CD</v>
          </cell>
          <cell r="S49" t="str">
            <v>Exterior</v>
          </cell>
          <cell r="T49" t="str">
            <v>100%(MSCI WOR+0%)</v>
          </cell>
          <cell r="U49">
            <v>1</v>
          </cell>
          <cell r="V49" t="str">
            <v>MSCI WOR</v>
          </cell>
        </row>
        <row r="50">
          <cell r="Q50" t="str">
            <v>Volkswagen - Plano CDImóveis</v>
          </cell>
          <cell r="R50" t="str">
            <v>Volkswagen - Plano CD</v>
          </cell>
          <cell r="S50" t="str">
            <v>Imóveis</v>
          </cell>
          <cell r="T50" t="str">
            <v>100%(INPC+4.33%)</v>
          </cell>
          <cell r="U50">
            <v>1</v>
          </cell>
          <cell r="V50" t="str">
            <v>INPC</v>
          </cell>
          <cell r="W50">
            <v>4.3299999999999998E-2</v>
          </cell>
        </row>
        <row r="51">
          <cell r="Q51" t="str">
            <v>Volkswagen - Plano PGATMA</v>
          </cell>
          <cell r="R51" t="str">
            <v>Volkswagen - Plano PGA</v>
          </cell>
          <cell r="S51" t="str">
            <v>TMA</v>
          </cell>
          <cell r="T51" t="str">
            <v>100%(CDI+0%)</v>
          </cell>
          <cell r="U51">
            <v>1</v>
          </cell>
          <cell r="V51" t="str">
            <v>CDI</v>
          </cell>
        </row>
        <row r="52">
          <cell r="Q52" t="str">
            <v>Volkswagen - Plano PGARenda Fixa</v>
          </cell>
          <cell r="R52" t="str">
            <v>Volkswagen - Plano PGA</v>
          </cell>
          <cell r="S52" t="str">
            <v>Renda Fixa</v>
          </cell>
          <cell r="T52" t="str">
            <v>100%(CDI+0%)</v>
          </cell>
          <cell r="U52">
            <v>1</v>
          </cell>
          <cell r="V52" t="str">
            <v>CDI</v>
          </cell>
        </row>
        <row r="53">
          <cell r="Q53" t="str">
            <v>Volkswagen - Plano BDTMA</v>
          </cell>
          <cell r="R53" t="str">
            <v>Volkswagen - Plano BD</v>
          </cell>
          <cell r="S53" t="str">
            <v>TMA</v>
          </cell>
          <cell r="T53" t="str">
            <v>100%(INPC+4.37%)</v>
          </cell>
          <cell r="U53">
            <v>1</v>
          </cell>
          <cell r="V53" t="str">
            <v>INPC</v>
          </cell>
          <cell r="W53">
            <v>4.3700000000000003E-2</v>
          </cell>
        </row>
        <row r="54">
          <cell r="Q54" t="str">
            <v>Volkswagen - Plano BDRenda Fixa</v>
          </cell>
          <cell r="R54" t="str">
            <v>Volkswagen - Plano BD</v>
          </cell>
          <cell r="S54" t="str">
            <v>Renda Fixa</v>
          </cell>
          <cell r="T54" t="str">
            <v>100%(INPC+4.37%)</v>
          </cell>
          <cell r="U54">
            <v>1</v>
          </cell>
          <cell r="V54" t="str">
            <v>INPC</v>
          </cell>
          <cell r="W54">
            <v>4.3700000000000003E-2</v>
          </cell>
        </row>
        <row r="55">
          <cell r="Q55" t="str">
            <v>PrevSiemens BDTMA</v>
          </cell>
          <cell r="R55" t="str">
            <v>PrevSiemens BD</v>
          </cell>
          <cell r="S55" t="str">
            <v>TMA</v>
          </cell>
          <cell r="T55" t="str">
            <v>100%(INPC+5.77%)</v>
          </cell>
          <cell r="U55">
            <v>1</v>
          </cell>
          <cell r="V55" t="str">
            <v>INPC</v>
          </cell>
          <cell r="W55">
            <v>5.7700000000000001E-2</v>
          </cell>
        </row>
        <row r="56">
          <cell r="Q56" t="str">
            <v>PrevSiemens BDRenda Fixa</v>
          </cell>
          <cell r="R56" t="str">
            <v>PrevSiemens BD</v>
          </cell>
          <cell r="S56" t="str">
            <v>Renda Fixa</v>
          </cell>
          <cell r="T56" t="str">
            <v>75%(IMA-B T+0%) + 25%(CDI+0%)</v>
          </cell>
          <cell r="U56">
            <v>0.75</v>
          </cell>
          <cell r="V56" t="str">
            <v>IMA-B T</v>
          </cell>
          <cell r="X56">
            <v>0.25</v>
          </cell>
          <cell r="Y56" t="str">
            <v>CDI</v>
          </cell>
        </row>
        <row r="57">
          <cell r="Q57" t="str">
            <v>PrevSiemens BDRenda Variável</v>
          </cell>
          <cell r="R57" t="str">
            <v>PrevSiemens BD</v>
          </cell>
          <cell r="S57" t="str">
            <v>Renda Variável</v>
          </cell>
          <cell r="T57" t="str">
            <v>100%(IBRX-100+0%)</v>
          </cell>
          <cell r="U57">
            <v>1</v>
          </cell>
          <cell r="V57" t="str">
            <v>IBRX-100</v>
          </cell>
        </row>
        <row r="58">
          <cell r="Q58" t="str">
            <v>PrevSiemens BDImóveis</v>
          </cell>
          <cell r="R58" t="str">
            <v>PrevSiemens BD</v>
          </cell>
          <cell r="S58" t="str">
            <v>Imóveis</v>
          </cell>
          <cell r="T58" t="str">
            <v>100%(INPC+0.25%)</v>
          </cell>
          <cell r="U58">
            <v>1</v>
          </cell>
          <cell r="V58" t="str">
            <v>INPC</v>
          </cell>
          <cell r="W58">
            <v>2.5000000000000001E-3</v>
          </cell>
        </row>
        <row r="59">
          <cell r="Q59" t="str">
            <v>PrevSiemens CD NOVOTMA</v>
          </cell>
          <cell r="R59" t="str">
            <v>PrevSiemens CD NOVO</v>
          </cell>
          <cell r="S59" t="str">
            <v>TMA</v>
          </cell>
          <cell r="T59" t="str">
            <v>58.75%(CDI+0%) + 24.75%(IMA-B T+0%) + 12.5%(IBRX-100+0%) + 4%(INPC+0.25%)</v>
          </cell>
          <cell r="U59">
            <v>0.58750000000000002</v>
          </cell>
          <cell r="V59" t="str">
            <v>CDI</v>
          </cell>
          <cell r="X59">
            <v>0.2475</v>
          </cell>
          <cell r="Y59" t="str">
            <v>IMA-B T</v>
          </cell>
          <cell r="AA59">
            <v>0.125</v>
          </cell>
          <cell r="AB59" t="str">
            <v>IBRX-100</v>
          </cell>
          <cell r="AD59">
            <v>0.04</v>
          </cell>
          <cell r="AE59" t="str">
            <v>INPC</v>
          </cell>
          <cell r="AF59">
            <v>2.5000000000000001E-3</v>
          </cell>
        </row>
        <row r="60">
          <cell r="Q60" t="str">
            <v>PrevSiemens CD NOVORenda Fixa</v>
          </cell>
          <cell r="R60" t="str">
            <v>PrevSiemens CD NOVO</v>
          </cell>
          <cell r="S60" t="str">
            <v>Renda Fixa</v>
          </cell>
          <cell r="T60" t="str">
            <v>70%(CDI+0%) + 30%(IMA-B T+0%)</v>
          </cell>
          <cell r="U60">
            <v>0.7</v>
          </cell>
          <cell r="V60" t="str">
            <v>CDI</v>
          </cell>
          <cell r="X60">
            <v>0.3</v>
          </cell>
          <cell r="Y60" t="str">
            <v>IMA-B T</v>
          </cell>
        </row>
        <row r="61">
          <cell r="Q61" t="str">
            <v>PrevSiemens CD NOVORenda Variável</v>
          </cell>
          <cell r="R61" t="str">
            <v>PrevSiemens CD NOVO</v>
          </cell>
          <cell r="S61" t="str">
            <v>Renda Variável</v>
          </cell>
          <cell r="T61" t="str">
            <v>100%(IBRX-100+0%)</v>
          </cell>
          <cell r="U61">
            <v>1</v>
          </cell>
          <cell r="V61" t="str">
            <v>IBRX-100</v>
          </cell>
        </row>
        <row r="62">
          <cell r="Q62" t="str">
            <v>PrevSiemens CD NOVOImóveis</v>
          </cell>
          <cell r="R62" t="str">
            <v>PrevSiemens CD NOVO</v>
          </cell>
          <cell r="S62" t="str">
            <v>Imóveis</v>
          </cell>
          <cell r="T62" t="str">
            <v>100%(INPC+0.25%)</v>
          </cell>
          <cell r="U62">
            <v>1</v>
          </cell>
          <cell r="V62" t="str">
            <v>INPC</v>
          </cell>
          <cell r="W62">
            <v>2.5000000000000001E-3</v>
          </cell>
        </row>
        <row r="63">
          <cell r="Q63" t="str">
            <v>PrevSiemens CD NOVOOp. Participantes</v>
          </cell>
          <cell r="R63" t="str">
            <v>PrevSiemens CD NOVO</v>
          </cell>
          <cell r="S63" t="str">
            <v>Op. Participantes</v>
          </cell>
          <cell r="T63" t="str">
            <v>100%(CDI+0%)</v>
          </cell>
          <cell r="U63">
            <v>1</v>
          </cell>
          <cell r="V63" t="str">
            <v>CDI</v>
          </cell>
        </row>
        <row r="64">
          <cell r="Q64" t="str">
            <v>PrevSiemens PGATMA</v>
          </cell>
          <cell r="R64" t="str">
            <v>PrevSiemens PGA</v>
          </cell>
          <cell r="S64" t="str">
            <v>TMA</v>
          </cell>
          <cell r="T64" t="str">
            <v>57.75%(CDI+0%) + 24.75%(IMA-B T+0%) + 17.5%(IBRX-100+0%)</v>
          </cell>
          <cell r="U64">
            <v>0.57750000000000001</v>
          </cell>
          <cell r="V64" t="str">
            <v>CDI</v>
          </cell>
          <cell r="X64">
            <v>0.2475</v>
          </cell>
          <cell r="Y64" t="str">
            <v>IMA-B T</v>
          </cell>
          <cell r="AA64">
            <v>0.17499999999999999</v>
          </cell>
          <cell r="AB64" t="str">
            <v>IBRX-100</v>
          </cell>
        </row>
        <row r="65">
          <cell r="Q65" t="str">
            <v>PrevSiemens PGARenda Fixa</v>
          </cell>
          <cell r="R65" t="str">
            <v>PrevSiemens PGA</v>
          </cell>
          <cell r="S65" t="str">
            <v>Renda Fixa</v>
          </cell>
          <cell r="T65" t="str">
            <v>70%(CDI+0%) + 30%(IMA-B T+0%)</v>
          </cell>
          <cell r="U65">
            <v>0.7</v>
          </cell>
          <cell r="V65" t="str">
            <v>CDI</v>
          </cell>
          <cell r="X65">
            <v>0.3</v>
          </cell>
          <cell r="Y65" t="str">
            <v>IMA-B T</v>
          </cell>
        </row>
        <row r="66">
          <cell r="Q66" t="str">
            <v>PrevSiemens PGARenda Variável</v>
          </cell>
          <cell r="R66" t="str">
            <v>PrevSiemens PGA</v>
          </cell>
          <cell r="S66" t="str">
            <v>Renda Variável</v>
          </cell>
          <cell r="T66" t="str">
            <v>100%(IBRX-100+0%)</v>
          </cell>
          <cell r="U66">
            <v>1</v>
          </cell>
          <cell r="V66" t="str">
            <v>IBRX-100</v>
          </cell>
        </row>
        <row r="67">
          <cell r="Q67" t="str">
            <v>PrevSiemens CDTMA</v>
          </cell>
          <cell r="R67" t="str">
            <v>PrevSiemens CD</v>
          </cell>
          <cell r="S67" t="str">
            <v>TMA</v>
          </cell>
          <cell r="T67" t="str">
            <v>58.75%(CDI+0%) + 24.75%(IMA-B T+0%) + 12.5%(IBRX-100+0%) + 4%(INPC+0.25%)</v>
          </cell>
          <cell r="U67">
            <v>0.58750000000000002</v>
          </cell>
          <cell r="V67" t="str">
            <v>CDI</v>
          </cell>
          <cell r="X67">
            <v>0.2475</v>
          </cell>
          <cell r="Y67" t="str">
            <v>IMA-B T</v>
          </cell>
          <cell r="AA67">
            <v>0.125</v>
          </cell>
          <cell r="AB67" t="str">
            <v>IBRX-100</v>
          </cell>
          <cell r="AD67">
            <v>0.04</v>
          </cell>
          <cell r="AE67" t="str">
            <v>INPC</v>
          </cell>
          <cell r="AF67">
            <v>2.5000000000000001E-3</v>
          </cell>
        </row>
        <row r="68">
          <cell r="Q68" t="str">
            <v>PrevSiemens CDRenda Fixa</v>
          </cell>
          <cell r="R68" t="str">
            <v>PrevSiemens CD</v>
          </cell>
          <cell r="S68" t="str">
            <v>Renda Fixa</v>
          </cell>
          <cell r="T68" t="str">
            <v>70%(CDI+0%) + 30%(IMA-B T+0%)</v>
          </cell>
          <cell r="U68">
            <v>0.7</v>
          </cell>
          <cell r="V68" t="str">
            <v>CDI</v>
          </cell>
          <cell r="X68">
            <v>0.3</v>
          </cell>
          <cell r="Y68" t="str">
            <v>IMA-B T</v>
          </cell>
        </row>
        <row r="69">
          <cell r="Q69" t="str">
            <v>PrevSiemens CDRenda Variável</v>
          </cell>
          <cell r="R69" t="str">
            <v>PrevSiemens CD</v>
          </cell>
          <cell r="S69" t="str">
            <v>Renda Variável</v>
          </cell>
          <cell r="T69" t="str">
            <v>100%(IBRX-100+0%)</v>
          </cell>
          <cell r="U69">
            <v>1</v>
          </cell>
          <cell r="V69" t="str">
            <v>IBRX-100</v>
          </cell>
        </row>
        <row r="70">
          <cell r="Q70" t="str">
            <v>PrevSiemens CDImóveis</v>
          </cell>
          <cell r="R70" t="str">
            <v>PrevSiemens CD</v>
          </cell>
          <cell r="S70" t="str">
            <v>Imóveis</v>
          </cell>
          <cell r="T70" t="str">
            <v>100%(INPC+0.25%)</v>
          </cell>
          <cell r="U70">
            <v>1</v>
          </cell>
          <cell r="V70" t="str">
            <v>INPC</v>
          </cell>
          <cell r="W70">
            <v>2.5000000000000001E-3</v>
          </cell>
        </row>
        <row r="71">
          <cell r="Q71" t="str">
            <v>PrevSiemens CDOp. Participantes</v>
          </cell>
          <cell r="R71" t="str">
            <v>PrevSiemens CD</v>
          </cell>
          <cell r="S71" t="str">
            <v>Op. Participantes</v>
          </cell>
          <cell r="T71" t="str">
            <v>100%(CDI+0%)</v>
          </cell>
          <cell r="U71">
            <v>1</v>
          </cell>
          <cell r="V71" t="str">
            <v>CDI</v>
          </cell>
        </row>
        <row r="72">
          <cell r="Q72" t="str">
            <v>POSTALIS BDTMA</v>
          </cell>
          <cell r="R72" t="str">
            <v>POSTALIS BD</v>
          </cell>
          <cell r="S72" t="str">
            <v>TMA</v>
          </cell>
          <cell r="T72" t="str">
            <v>100%(INPC+5.45%)</v>
          </cell>
          <cell r="U72">
            <v>1</v>
          </cell>
          <cell r="V72" t="str">
            <v>INPC</v>
          </cell>
          <cell r="W72">
            <v>5.45E-2</v>
          </cell>
        </row>
        <row r="73">
          <cell r="Q73" t="str">
            <v>POSTALIS BDRenda Fixa</v>
          </cell>
          <cell r="R73" t="str">
            <v>POSTALIS BD</v>
          </cell>
          <cell r="S73" t="str">
            <v>Renda Fixa</v>
          </cell>
          <cell r="T73" t="str">
            <v>100%(INPC+5.5%)</v>
          </cell>
          <cell r="U73">
            <v>1</v>
          </cell>
          <cell r="V73" t="str">
            <v>INPC</v>
          </cell>
          <cell r="W73">
            <v>5.5E-2</v>
          </cell>
        </row>
        <row r="74">
          <cell r="Q74" t="str">
            <v>POSTALIS BDRenda Variável</v>
          </cell>
          <cell r="R74" t="str">
            <v>POSTALIS BD</v>
          </cell>
          <cell r="S74" t="str">
            <v>Renda Variável</v>
          </cell>
          <cell r="T74" t="str">
            <v>100%(IBOVESPA+3%)</v>
          </cell>
          <cell r="U74">
            <v>1</v>
          </cell>
          <cell r="V74" t="str">
            <v>IBOVESPA</v>
          </cell>
          <cell r="W74">
            <v>0.03</v>
          </cell>
        </row>
        <row r="75">
          <cell r="Q75" t="str">
            <v>POSTALIS BDEstruturado</v>
          </cell>
          <cell r="R75" t="str">
            <v>POSTALIS BD</v>
          </cell>
          <cell r="S75" t="str">
            <v>Estruturado</v>
          </cell>
          <cell r="T75" t="str">
            <v>100%(IPCA+11.5%)</v>
          </cell>
          <cell r="U75">
            <v>1</v>
          </cell>
          <cell r="V75" t="str">
            <v>IPCA</v>
          </cell>
          <cell r="W75">
            <v>0.115</v>
          </cell>
        </row>
        <row r="76">
          <cell r="Q76" t="str">
            <v>POSTALIS BDExterior</v>
          </cell>
          <cell r="R76" t="str">
            <v>POSTALIS BD</v>
          </cell>
          <cell r="S76" t="str">
            <v>Exterior</v>
          </cell>
          <cell r="T76" t="str">
            <v>100%(PTAXBC+0%)</v>
          </cell>
          <cell r="U76">
            <v>1</v>
          </cell>
          <cell r="V76" t="str">
            <v>PTAXBC</v>
          </cell>
        </row>
        <row r="77">
          <cell r="Q77" t="str">
            <v>POSTALIS BDImóveis</v>
          </cell>
          <cell r="R77" t="str">
            <v>POSTALIS BD</v>
          </cell>
          <cell r="S77" t="str">
            <v>Imóveis</v>
          </cell>
          <cell r="T77" t="str">
            <v>100%(INPC+5.5%)</v>
          </cell>
          <cell r="U77">
            <v>1</v>
          </cell>
          <cell r="V77" t="str">
            <v>INPC</v>
          </cell>
          <cell r="W77">
            <v>5.5E-2</v>
          </cell>
        </row>
        <row r="78">
          <cell r="Q78" t="str">
            <v>POSTALIS BDOp. Participantes</v>
          </cell>
          <cell r="R78" t="str">
            <v>POSTALIS BD</v>
          </cell>
          <cell r="S78" t="str">
            <v>Op. Participantes</v>
          </cell>
          <cell r="T78" t="str">
            <v>100%(INPC+5.5%)</v>
          </cell>
          <cell r="U78">
            <v>1</v>
          </cell>
          <cell r="V78" t="str">
            <v>INPC</v>
          </cell>
          <cell r="W78">
            <v>5.5E-2</v>
          </cell>
        </row>
        <row r="79">
          <cell r="Q79" t="str">
            <v>POSTALIS CDTMA</v>
          </cell>
          <cell r="R79" t="str">
            <v>POSTALIS CD</v>
          </cell>
          <cell r="S79" t="str">
            <v>TMA</v>
          </cell>
          <cell r="T79" t="str">
            <v>100%(INPC+5.5%)</v>
          </cell>
          <cell r="U79">
            <v>1</v>
          </cell>
          <cell r="V79" t="str">
            <v>INPC</v>
          </cell>
          <cell r="W79">
            <v>5.5E-2</v>
          </cell>
        </row>
        <row r="80">
          <cell r="Q80" t="str">
            <v>POSTALIS CDRenda Fixa</v>
          </cell>
          <cell r="R80" t="str">
            <v>POSTALIS CD</v>
          </cell>
          <cell r="S80" t="str">
            <v>Renda Fixa</v>
          </cell>
          <cell r="T80" t="str">
            <v>100%(INPC+5.5%)</v>
          </cell>
          <cell r="U80">
            <v>1</v>
          </cell>
          <cell r="V80" t="str">
            <v>INPC</v>
          </cell>
          <cell r="W80">
            <v>5.5E-2</v>
          </cell>
        </row>
        <row r="81">
          <cell r="Q81" t="str">
            <v>POSTALIS CDRenda Variável</v>
          </cell>
          <cell r="R81" t="str">
            <v>POSTALIS CD</v>
          </cell>
          <cell r="S81" t="str">
            <v>Renda Variável</v>
          </cell>
          <cell r="T81" t="str">
            <v>100%(IBOVESPA+0%)</v>
          </cell>
          <cell r="U81">
            <v>1</v>
          </cell>
          <cell r="V81" t="str">
            <v>IBOVESPA</v>
          </cell>
        </row>
        <row r="82">
          <cell r="Q82" t="str">
            <v>POSTALIS CDEstruturado</v>
          </cell>
          <cell r="R82" t="str">
            <v>POSTALIS CD</v>
          </cell>
          <cell r="S82" t="str">
            <v>Estruturado</v>
          </cell>
          <cell r="T82" t="str">
            <v>100%(IPCA+8%)</v>
          </cell>
          <cell r="U82">
            <v>1</v>
          </cell>
          <cell r="V82" t="str">
            <v>IPCA</v>
          </cell>
          <cell r="W82">
            <v>0.08</v>
          </cell>
        </row>
        <row r="83">
          <cell r="Q83" t="str">
            <v>POSTALIS CDExterior</v>
          </cell>
          <cell r="R83" t="str">
            <v>POSTALIS CD</v>
          </cell>
          <cell r="S83" t="str">
            <v>Exterior</v>
          </cell>
          <cell r="T83" t="str">
            <v>100%(MSCI WOR+0%)</v>
          </cell>
          <cell r="U83">
            <v>1</v>
          </cell>
          <cell r="V83" t="str">
            <v>MSCI WOR</v>
          </cell>
        </row>
        <row r="84">
          <cell r="Q84" t="str">
            <v>POSTALIS CDImóveis</v>
          </cell>
          <cell r="R84" t="str">
            <v>POSTALIS CD</v>
          </cell>
          <cell r="S84" t="str">
            <v>Imóveis</v>
          </cell>
          <cell r="T84" t="str">
            <v>100%(INPC+5.5%)</v>
          </cell>
          <cell r="U84">
            <v>1</v>
          </cell>
          <cell r="V84" t="str">
            <v>INPC</v>
          </cell>
          <cell r="W84">
            <v>5.5E-2</v>
          </cell>
        </row>
        <row r="85">
          <cell r="Q85" t="str">
            <v>POSTALIS CDOp. Participantes</v>
          </cell>
          <cell r="R85" t="str">
            <v>POSTALIS CD</v>
          </cell>
          <cell r="S85" t="str">
            <v>Op. Participantes</v>
          </cell>
          <cell r="T85" t="str">
            <v>100%(INPC+5.5%)</v>
          </cell>
          <cell r="U85">
            <v>1</v>
          </cell>
          <cell r="V85" t="str">
            <v>INPC</v>
          </cell>
          <cell r="W85">
            <v>5.5E-2</v>
          </cell>
        </row>
        <row r="86">
          <cell r="Q86" t="str">
            <v>POSTALIS PGATMA</v>
          </cell>
          <cell r="R86" t="str">
            <v>POSTALIS PGA</v>
          </cell>
          <cell r="S86" t="str">
            <v>TMA</v>
          </cell>
          <cell r="T86" t="str">
            <v>100%(CDI+0%)</v>
          </cell>
          <cell r="U86">
            <v>1</v>
          </cell>
          <cell r="V86" t="str">
            <v>CDI</v>
          </cell>
        </row>
        <row r="87">
          <cell r="Q87" t="str">
            <v>POSTALIS PGARenda Fixa</v>
          </cell>
          <cell r="R87" t="str">
            <v>POSTALIS PGA</v>
          </cell>
          <cell r="S87" t="str">
            <v>Renda Fixa</v>
          </cell>
          <cell r="T87" t="str">
            <v>100%(CDI+0%)</v>
          </cell>
          <cell r="U87">
            <v>1</v>
          </cell>
          <cell r="V87" t="str">
            <v>CDI</v>
          </cell>
        </row>
        <row r="88">
          <cell r="Q88" t="str">
            <v>Mongeral - ABEPOMPREVTMA</v>
          </cell>
          <cell r="R88" t="str">
            <v>Mongeral - ABEPOMPREV</v>
          </cell>
          <cell r="S88" t="str">
            <v>TMA</v>
          </cell>
          <cell r="T88" t="str">
            <v>70%(CDI+0%) + 25%(IMA-B T+0%) + 5%(IBOVESPA+0%)</v>
          </cell>
          <cell r="U88">
            <v>0.7</v>
          </cell>
          <cell r="V88" t="str">
            <v>CDI</v>
          </cell>
          <cell r="X88">
            <v>0.25</v>
          </cell>
          <cell r="Y88" t="str">
            <v>IMA-B T</v>
          </cell>
          <cell r="AA88">
            <v>0.05</v>
          </cell>
          <cell r="AB88" t="str">
            <v>IBOVESPA</v>
          </cell>
        </row>
        <row r="89">
          <cell r="Q89" t="str">
            <v>Mongeral - ABEPOMPREVRenda Fixa</v>
          </cell>
          <cell r="R89" t="str">
            <v>Mongeral - ABEPOMPREV</v>
          </cell>
          <cell r="S89" t="str">
            <v>Renda Fixa</v>
          </cell>
          <cell r="T89" t="str">
            <v>65%(CDI+0%) + 35%(IMA-B T+0%)</v>
          </cell>
          <cell r="U89">
            <v>0.65</v>
          </cell>
          <cell r="V89" t="str">
            <v>CDI</v>
          </cell>
          <cell r="X89">
            <v>0.35</v>
          </cell>
          <cell r="Y89" t="str">
            <v>IMA-B T</v>
          </cell>
        </row>
        <row r="90">
          <cell r="Q90" t="str">
            <v>Mongeral - ABEPOMPREVRenda Variável</v>
          </cell>
          <cell r="R90" t="str">
            <v>Mongeral - ABEPOMPREV</v>
          </cell>
          <cell r="S90" t="str">
            <v>Renda Variável</v>
          </cell>
          <cell r="T90" t="str">
            <v>100%(IBRX-100+0%)</v>
          </cell>
          <cell r="U90">
            <v>1</v>
          </cell>
          <cell r="V90" t="str">
            <v>IBRX-100</v>
          </cell>
        </row>
        <row r="91">
          <cell r="Q91" t="str">
            <v>Mongeral - ABEPOMPREVEstruturado</v>
          </cell>
          <cell r="R91" t="str">
            <v>Mongeral - ABEPOMPREV</v>
          </cell>
          <cell r="S91" t="str">
            <v>Estruturado</v>
          </cell>
          <cell r="T91" t="str">
            <v>100%(CDI+0%)</v>
          </cell>
          <cell r="U91">
            <v>1</v>
          </cell>
          <cell r="V91" t="str">
            <v>CDI</v>
          </cell>
        </row>
        <row r="92">
          <cell r="Q92" t="str">
            <v>Mongeral - ABEPOMPREVExterior</v>
          </cell>
          <cell r="R92" t="str">
            <v>Mongeral - ABEPOMPREV</v>
          </cell>
          <cell r="S92" t="str">
            <v>Exterior</v>
          </cell>
          <cell r="T92" t="str">
            <v>100%(MSCI WOR+0%)</v>
          </cell>
          <cell r="U92">
            <v>1</v>
          </cell>
          <cell r="V92" t="str">
            <v>MSCI WOR</v>
          </cell>
        </row>
        <row r="93">
          <cell r="Q93" t="str">
            <v>Mongeral - ABEPOMPREVImóveis</v>
          </cell>
          <cell r="R93" t="str">
            <v>Mongeral - ABEPOMPREV</v>
          </cell>
          <cell r="S93" t="str">
            <v>Imóveis</v>
          </cell>
          <cell r="T93" t="str">
            <v>100%(CDI+0%)</v>
          </cell>
          <cell r="U93">
            <v>1</v>
          </cell>
          <cell r="V93" t="str">
            <v>CDI</v>
          </cell>
        </row>
        <row r="94">
          <cell r="Q94" t="str">
            <v>Mongeral - ABEPOMPREVOp. Participantes</v>
          </cell>
          <cell r="R94" t="str">
            <v>Mongeral - ABEPOMPREV</v>
          </cell>
          <cell r="S94" t="str">
            <v>Op. Participantes</v>
          </cell>
          <cell r="T94" t="str">
            <v>100%(CDI+0%)</v>
          </cell>
          <cell r="U94">
            <v>1</v>
          </cell>
          <cell r="V94" t="str">
            <v>CDI</v>
          </cell>
        </row>
        <row r="95">
          <cell r="Q95" t="str">
            <v>Mongeral - CONTABILPREVTMA</v>
          </cell>
          <cell r="R95" t="str">
            <v>Mongeral - CONTABILPREV</v>
          </cell>
          <cell r="S95" t="str">
            <v>TMA</v>
          </cell>
          <cell r="T95" t="str">
            <v>70%(CDI+0%) + 25%(IMA-B T+0%) + 5%(IBOVESPA+0%)</v>
          </cell>
          <cell r="U95">
            <v>0.7</v>
          </cell>
          <cell r="V95" t="str">
            <v>CDI</v>
          </cell>
          <cell r="X95">
            <v>0.25</v>
          </cell>
          <cell r="Y95" t="str">
            <v>IMA-B T</v>
          </cell>
          <cell r="AA95">
            <v>0.05</v>
          </cell>
          <cell r="AB95" t="str">
            <v>IBOVESPA</v>
          </cell>
        </row>
        <row r="96">
          <cell r="Q96" t="str">
            <v>Mongeral - CONTABILPREVRenda Fixa</v>
          </cell>
          <cell r="R96" t="str">
            <v>Mongeral - CONTABILPREV</v>
          </cell>
          <cell r="S96" t="str">
            <v>Renda Fixa</v>
          </cell>
          <cell r="T96" t="str">
            <v>65%(CDI+0%) + 35%(IMA-B T+0%)</v>
          </cell>
          <cell r="U96">
            <v>0.65</v>
          </cell>
          <cell r="V96" t="str">
            <v>CDI</v>
          </cell>
          <cell r="X96">
            <v>0.35</v>
          </cell>
          <cell r="Y96" t="str">
            <v>IMA-B T</v>
          </cell>
        </row>
        <row r="97">
          <cell r="Q97" t="str">
            <v>Mongeral - CONTABILPREVRenda Variável</v>
          </cell>
          <cell r="R97" t="str">
            <v>Mongeral - CONTABILPREV</v>
          </cell>
          <cell r="S97" t="str">
            <v>Renda Variável</v>
          </cell>
          <cell r="T97" t="str">
            <v>100%(IBRX-100+0%)</v>
          </cell>
          <cell r="U97">
            <v>1</v>
          </cell>
          <cell r="V97" t="str">
            <v>IBRX-100</v>
          </cell>
        </row>
        <row r="98">
          <cell r="Q98" t="str">
            <v>Mongeral - CONTABILPREVEstruturado</v>
          </cell>
          <cell r="R98" t="str">
            <v>Mongeral - CONTABILPREV</v>
          </cell>
          <cell r="S98" t="str">
            <v>Estruturado</v>
          </cell>
          <cell r="T98" t="str">
            <v>100%(CDI+0%)</v>
          </cell>
          <cell r="U98">
            <v>1</v>
          </cell>
          <cell r="V98" t="str">
            <v>CDI</v>
          </cell>
        </row>
        <row r="99">
          <cell r="Q99" t="str">
            <v>Mongeral - CONTABILPREVExterior</v>
          </cell>
          <cell r="R99" t="str">
            <v>Mongeral - CONTABILPREV</v>
          </cell>
          <cell r="S99" t="str">
            <v>Exterior</v>
          </cell>
          <cell r="T99" t="str">
            <v>100%(MSCI WOR+0%)</v>
          </cell>
          <cell r="U99">
            <v>1</v>
          </cell>
          <cell r="V99" t="str">
            <v>MSCI WOR</v>
          </cell>
        </row>
        <row r="100">
          <cell r="Q100" t="str">
            <v>Mongeral - CONTABILPREVImóveis</v>
          </cell>
          <cell r="R100" t="str">
            <v>Mongeral - CONTABILPREV</v>
          </cell>
          <cell r="S100" t="str">
            <v>Imóveis</v>
          </cell>
          <cell r="T100" t="str">
            <v>100%(CDI+0%)</v>
          </cell>
          <cell r="U100">
            <v>1</v>
          </cell>
          <cell r="V100" t="str">
            <v>CDI</v>
          </cell>
        </row>
        <row r="101">
          <cell r="Q101" t="str">
            <v>Mongeral - CONTABILPREVOp. Participantes</v>
          </cell>
          <cell r="R101" t="str">
            <v>Mongeral - CONTABILPREV</v>
          </cell>
          <cell r="S101" t="str">
            <v>Op. Participantes</v>
          </cell>
          <cell r="T101" t="str">
            <v>100%(CDI+0%)</v>
          </cell>
          <cell r="U101">
            <v>1</v>
          </cell>
          <cell r="V101" t="str">
            <v>CDI</v>
          </cell>
        </row>
        <row r="102">
          <cell r="Q102" t="str">
            <v>Mongeral - Plano de BenefíciosTMA</v>
          </cell>
          <cell r="R102" t="str">
            <v>Mongeral - Plano de Benefícios</v>
          </cell>
          <cell r="S102" t="str">
            <v>TMA</v>
          </cell>
          <cell r="T102" t="str">
            <v>70%(CDI+0%) + 25%(IMA-B T+0%) + 5%(IBOVESPA+0%)</v>
          </cell>
          <cell r="U102">
            <v>0.7</v>
          </cell>
          <cell r="V102" t="str">
            <v>CDI</v>
          </cell>
          <cell r="X102">
            <v>0.25</v>
          </cell>
          <cell r="Y102" t="str">
            <v>IMA-B T</v>
          </cell>
          <cell r="AA102">
            <v>0.05</v>
          </cell>
          <cell r="AB102" t="str">
            <v>IBOVESPA</v>
          </cell>
        </row>
        <row r="103">
          <cell r="Q103" t="str">
            <v>Mongeral - Plano de BenefíciosRenda Fixa</v>
          </cell>
          <cell r="R103" t="str">
            <v>Mongeral - Plano de Benefícios</v>
          </cell>
          <cell r="S103" t="str">
            <v>Renda Fixa</v>
          </cell>
          <cell r="T103" t="str">
            <v>65%(CDI+0%) + 35%(IMA-B T+0%)</v>
          </cell>
          <cell r="U103">
            <v>0.65</v>
          </cell>
          <cell r="V103" t="str">
            <v>CDI</v>
          </cell>
          <cell r="X103">
            <v>0.35</v>
          </cell>
          <cell r="Y103" t="str">
            <v>IMA-B T</v>
          </cell>
        </row>
        <row r="104">
          <cell r="Q104" t="str">
            <v>Mongeral - Plano de BenefíciosRenda Variável</v>
          </cell>
          <cell r="R104" t="str">
            <v>Mongeral - Plano de Benefícios</v>
          </cell>
          <cell r="S104" t="str">
            <v>Renda Variável</v>
          </cell>
          <cell r="T104" t="str">
            <v>100%(IBRX-100+0%)</v>
          </cell>
          <cell r="U104">
            <v>1</v>
          </cell>
          <cell r="V104" t="str">
            <v>IBRX-100</v>
          </cell>
        </row>
        <row r="105">
          <cell r="Q105" t="str">
            <v>Mongeral - Plano de BenefíciosEstruturado</v>
          </cell>
          <cell r="R105" t="str">
            <v>Mongeral - Plano de Benefícios</v>
          </cell>
          <cell r="S105" t="str">
            <v>Estruturado</v>
          </cell>
          <cell r="T105" t="str">
            <v>100%(CDI+0%)</v>
          </cell>
          <cell r="U105">
            <v>1</v>
          </cell>
          <cell r="V105" t="str">
            <v>CDI</v>
          </cell>
        </row>
        <row r="106">
          <cell r="Q106" t="str">
            <v>Mongeral - Plano de BenefíciosExterior</v>
          </cell>
          <cell r="R106" t="str">
            <v>Mongeral - Plano de Benefícios</v>
          </cell>
          <cell r="S106" t="str">
            <v>Exterior</v>
          </cell>
          <cell r="T106" t="str">
            <v>100%(MSCI WOR+0%)</v>
          </cell>
          <cell r="U106">
            <v>1</v>
          </cell>
          <cell r="V106" t="str">
            <v>MSCI WOR</v>
          </cell>
        </row>
        <row r="107">
          <cell r="Q107" t="str">
            <v>Mongeral - Plano de BenefíciosImóveis</v>
          </cell>
          <cell r="R107" t="str">
            <v>Mongeral - Plano de Benefícios</v>
          </cell>
          <cell r="S107" t="str">
            <v>Imóveis</v>
          </cell>
          <cell r="T107" t="str">
            <v>100%(CDI+0%)</v>
          </cell>
          <cell r="U107">
            <v>1</v>
          </cell>
          <cell r="V107" t="str">
            <v>CDI</v>
          </cell>
        </row>
        <row r="108">
          <cell r="Q108" t="str">
            <v>Mongeral - Plano de BenefíciosOp. Participantes</v>
          </cell>
          <cell r="R108" t="str">
            <v>Mongeral - Plano de Benefícios</v>
          </cell>
          <cell r="S108" t="str">
            <v>Op. Participantes</v>
          </cell>
          <cell r="T108" t="str">
            <v>100%(CDI+0%)</v>
          </cell>
          <cell r="U108">
            <v>1</v>
          </cell>
          <cell r="V108" t="str">
            <v>CDI</v>
          </cell>
        </row>
        <row r="109">
          <cell r="Q109" t="str">
            <v>Mongeral - Tec PrevTMA</v>
          </cell>
          <cell r="R109" t="str">
            <v>Mongeral - Tec Prev</v>
          </cell>
          <cell r="S109" t="str">
            <v>TMA</v>
          </cell>
          <cell r="T109" t="str">
            <v>70%(CDI+0%) + 25%(IMA-B T+0%) + 5%(IBOVESPA+0%)</v>
          </cell>
          <cell r="U109">
            <v>0.7</v>
          </cell>
          <cell r="V109" t="str">
            <v>CDI</v>
          </cell>
          <cell r="X109">
            <v>0.25</v>
          </cell>
          <cell r="Y109" t="str">
            <v>IMA-B T</v>
          </cell>
          <cell r="AA109">
            <v>0.05</v>
          </cell>
          <cell r="AB109" t="str">
            <v>IBOVESPA</v>
          </cell>
        </row>
        <row r="110">
          <cell r="Q110" t="str">
            <v>Mongeral - Tec PrevRenda Fixa</v>
          </cell>
          <cell r="R110" t="str">
            <v>Mongeral - Tec Prev</v>
          </cell>
          <cell r="S110" t="str">
            <v>Renda Fixa</v>
          </cell>
          <cell r="T110" t="str">
            <v>65%(CDI+0%) + 35%(IMA-B T+0%)</v>
          </cell>
          <cell r="U110">
            <v>0.65</v>
          </cell>
          <cell r="V110" t="str">
            <v>CDI</v>
          </cell>
          <cell r="X110">
            <v>0.35</v>
          </cell>
          <cell r="Y110" t="str">
            <v>IMA-B T</v>
          </cell>
        </row>
        <row r="111">
          <cell r="Q111" t="str">
            <v>Mongeral - Tec PrevRenda Variável</v>
          </cell>
          <cell r="R111" t="str">
            <v>Mongeral - Tec Prev</v>
          </cell>
          <cell r="S111" t="str">
            <v>Renda Variável</v>
          </cell>
          <cell r="T111" t="str">
            <v>100%(IBRX-100+0%)</v>
          </cell>
          <cell r="U111">
            <v>1</v>
          </cell>
          <cell r="V111" t="str">
            <v>IBRX-100</v>
          </cell>
        </row>
        <row r="112">
          <cell r="Q112" t="str">
            <v>Mongeral - Tec PrevEstruturado</v>
          </cell>
          <cell r="R112" t="str">
            <v>Mongeral - Tec Prev</v>
          </cell>
          <cell r="S112" t="str">
            <v>Estruturado</v>
          </cell>
          <cell r="T112" t="str">
            <v>100%(CDI+0%)</v>
          </cell>
          <cell r="U112">
            <v>1</v>
          </cell>
          <cell r="V112" t="str">
            <v>CDI</v>
          </cell>
        </row>
        <row r="113">
          <cell r="Q113" t="str">
            <v>Mongeral - Tec PrevExterior</v>
          </cell>
          <cell r="R113" t="str">
            <v>Mongeral - Tec Prev</v>
          </cell>
          <cell r="S113" t="str">
            <v>Exterior</v>
          </cell>
          <cell r="T113" t="str">
            <v>100%(MSCI WOR+0%)</v>
          </cell>
          <cell r="U113">
            <v>1</v>
          </cell>
          <cell r="V113" t="str">
            <v>MSCI WOR</v>
          </cell>
        </row>
        <row r="114">
          <cell r="Q114" t="str">
            <v>Mongeral - Tec PrevImóveis</v>
          </cell>
          <cell r="R114" t="str">
            <v>Mongeral - Tec Prev</v>
          </cell>
          <cell r="S114" t="str">
            <v>Imóveis</v>
          </cell>
          <cell r="T114" t="str">
            <v>100%(CDI+0%)</v>
          </cell>
          <cell r="U114">
            <v>1</v>
          </cell>
          <cell r="V114" t="str">
            <v>CDI</v>
          </cell>
        </row>
        <row r="115">
          <cell r="Q115" t="str">
            <v>Mongeral - Tec PrevOp. Participantes</v>
          </cell>
          <cell r="R115" t="str">
            <v>Mongeral - Tec Prev</v>
          </cell>
          <cell r="S115" t="str">
            <v>Op. Participantes</v>
          </cell>
          <cell r="T115" t="str">
            <v>100%(CDI+0%)</v>
          </cell>
          <cell r="U115">
            <v>1</v>
          </cell>
          <cell r="V115" t="str">
            <v>CDI</v>
          </cell>
        </row>
        <row r="116">
          <cell r="Q116" t="str">
            <v>Mongeral - Plano Nº 3TMA</v>
          </cell>
          <cell r="R116" t="str">
            <v>Mongeral - Plano Nº 3</v>
          </cell>
          <cell r="S116" t="str">
            <v>TMA</v>
          </cell>
          <cell r="T116" t="str">
            <v>100%(IMA-B T+0%)</v>
          </cell>
          <cell r="U116">
            <v>1</v>
          </cell>
          <cell r="V116" t="str">
            <v>IMA-B T</v>
          </cell>
        </row>
        <row r="117">
          <cell r="Q117" t="str">
            <v>Mongeral - Plano Nº 3Renda Fixa</v>
          </cell>
          <cell r="R117" t="str">
            <v>Mongeral - Plano Nº 3</v>
          </cell>
          <cell r="S117" t="str">
            <v>Renda Fixa</v>
          </cell>
          <cell r="T117" t="str">
            <v>100%(IMA-B T+0%)</v>
          </cell>
          <cell r="U117">
            <v>1</v>
          </cell>
          <cell r="V117" t="str">
            <v>IMA-B T</v>
          </cell>
        </row>
        <row r="118">
          <cell r="Q118" t="str">
            <v>Mongeral - Plano Nº 3Renda Variável</v>
          </cell>
          <cell r="R118" t="str">
            <v>Mongeral - Plano Nº 3</v>
          </cell>
          <cell r="S118" t="str">
            <v>Renda Variável</v>
          </cell>
          <cell r="T118" t="str">
            <v>100%(IBRX-100+0%)</v>
          </cell>
          <cell r="U118">
            <v>1</v>
          </cell>
          <cell r="V118" t="str">
            <v>IBRX-100</v>
          </cell>
        </row>
        <row r="119">
          <cell r="Q119" t="str">
            <v>Mongeral - Plano Nº 3Estruturado</v>
          </cell>
          <cell r="R119" t="str">
            <v>Mongeral - Plano Nº 3</v>
          </cell>
          <cell r="S119" t="str">
            <v>Estruturado</v>
          </cell>
          <cell r="T119" t="str">
            <v>100%(CDI+0%)</v>
          </cell>
          <cell r="U119">
            <v>1</v>
          </cell>
          <cell r="V119" t="str">
            <v>CDI</v>
          </cell>
        </row>
        <row r="120">
          <cell r="Q120" t="str">
            <v>Mongeral - Plano Nº 3Exterior</v>
          </cell>
          <cell r="R120" t="str">
            <v>Mongeral - Plano Nº 3</v>
          </cell>
          <cell r="S120" t="str">
            <v>Exterior</v>
          </cell>
          <cell r="T120" t="str">
            <v>100%(MSCI WOR+0%)</v>
          </cell>
          <cell r="U120">
            <v>1</v>
          </cell>
          <cell r="V120" t="str">
            <v>MSCI WOR</v>
          </cell>
        </row>
        <row r="121">
          <cell r="Q121" t="str">
            <v>Mongeral - Plano Nº 3Imóveis</v>
          </cell>
          <cell r="R121" t="str">
            <v>Mongeral - Plano Nº 3</v>
          </cell>
          <cell r="S121" t="str">
            <v>Imóveis</v>
          </cell>
          <cell r="T121" t="str">
            <v>100%(CDI+0%)</v>
          </cell>
          <cell r="U121">
            <v>1</v>
          </cell>
          <cell r="V121" t="str">
            <v>CDI</v>
          </cell>
        </row>
        <row r="122">
          <cell r="Q122" t="str">
            <v>Mongeral - Plano Nº 3Op. Participantes</v>
          </cell>
          <cell r="R122" t="str">
            <v>Mongeral - Plano Nº 3</v>
          </cell>
          <cell r="S122" t="str">
            <v>Op. Participantes</v>
          </cell>
          <cell r="T122" t="str">
            <v>100%(CDI+0%)</v>
          </cell>
          <cell r="U122">
            <v>1</v>
          </cell>
          <cell r="V122" t="str">
            <v>CDI</v>
          </cell>
        </row>
        <row r="123">
          <cell r="Q123" t="str">
            <v>Mongeral - PGATMA</v>
          </cell>
          <cell r="R123" t="str">
            <v>Mongeral - PGA</v>
          </cell>
          <cell r="S123" t="str">
            <v>TMA</v>
          </cell>
          <cell r="T123" t="str">
            <v>100%(CDI+0%)</v>
          </cell>
          <cell r="U123">
            <v>1</v>
          </cell>
          <cell r="V123" t="str">
            <v>CDI</v>
          </cell>
        </row>
        <row r="124">
          <cell r="Q124" t="str">
            <v>Mongeral - PGARenda Fixa</v>
          </cell>
          <cell r="R124" t="str">
            <v>Mongeral - PGA</v>
          </cell>
          <cell r="S124" t="str">
            <v>Renda Fixa</v>
          </cell>
          <cell r="T124" t="str">
            <v>100%(CDI+0%)</v>
          </cell>
          <cell r="U124">
            <v>1</v>
          </cell>
          <cell r="V124" t="str">
            <v>CDI</v>
          </cell>
        </row>
        <row r="125">
          <cell r="Q125" t="str">
            <v>Mongeral - PGARenda Variável</v>
          </cell>
          <cell r="R125" t="str">
            <v>Mongeral - PGA</v>
          </cell>
          <cell r="S125" t="str">
            <v>Renda Variável</v>
          </cell>
          <cell r="T125" t="str">
            <v>100%(CDI+0%)</v>
          </cell>
          <cell r="U125">
            <v>1</v>
          </cell>
          <cell r="V125" t="str">
            <v>CDI</v>
          </cell>
        </row>
        <row r="126">
          <cell r="Q126" t="str">
            <v>Mongeral - PGAEstruturado</v>
          </cell>
          <cell r="R126" t="str">
            <v>Mongeral - PGA</v>
          </cell>
          <cell r="S126" t="str">
            <v>Estruturado</v>
          </cell>
          <cell r="T126" t="str">
            <v>100%(CDI+0%)</v>
          </cell>
          <cell r="U126">
            <v>1</v>
          </cell>
          <cell r="V126" t="str">
            <v>CDI</v>
          </cell>
        </row>
        <row r="127">
          <cell r="Q127" t="str">
            <v>Mongeral - PGAExterior</v>
          </cell>
          <cell r="R127" t="str">
            <v>Mongeral - PGA</v>
          </cell>
          <cell r="S127" t="str">
            <v>Exterior</v>
          </cell>
          <cell r="T127" t="str">
            <v>100%(CDI+0%)</v>
          </cell>
          <cell r="U127">
            <v>1</v>
          </cell>
          <cell r="V127" t="str">
            <v>CDI</v>
          </cell>
        </row>
        <row r="128">
          <cell r="Q128" t="str">
            <v>Mongeral - PGAImóveis</v>
          </cell>
          <cell r="R128" t="str">
            <v>Mongeral - PGA</v>
          </cell>
          <cell r="S128" t="str">
            <v>Imóveis</v>
          </cell>
          <cell r="T128" t="str">
            <v>100%(CDI+0%)</v>
          </cell>
          <cell r="U128">
            <v>1</v>
          </cell>
          <cell r="V128" t="str">
            <v>CDI</v>
          </cell>
        </row>
        <row r="129">
          <cell r="Q129" t="str">
            <v>Mongeral - PGAOp. Participantes</v>
          </cell>
          <cell r="R129" t="str">
            <v>Mongeral - PGA</v>
          </cell>
          <cell r="S129" t="str">
            <v>Op. Participantes</v>
          </cell>
          <cell r="T129" t="str">
            <v>100%(CDI+0%)</v>
          </cell>
          <cell r="U129">
            <v>1</v>
          </cell>
          <cell r="V129" t="str">
            <v>CDI</v>
          </cell>
        </row>
        <row r="130">
          <cell r="Q130" t="str">
            <v>Mongeral - PREVTRANTMA</v>
          </cell>
          <cell r="R130" t="str">
            <v>Mongeral - PREVTRAN</v>
          </cell>
          <cell r="S130" t="str">
            <v>TMA</v>
          </cell>
          <cell r="T130" t="str">
            <v>100%(IPCA+5%)</v>
          </cell>
          <cell r="U130">
            <v>1</v>
          </cell>
          <cell r="V130" t="str">
            <v>IPCA</v>
          </cell>
          <cell r="W130">
            <v>0.05</v>
          </cell>
        </row>
        <row r="131">
          <cell r="Q131" t="str">
            <v>Mongeral - PREVTRANRenda Fixa</v>
          </cell>
          <cell r="R131" t="str">
            <v>Mongeral - PREVTRAN</v>
          </cell>
          <cell r="S131" t="str">
            <v>Renda Fixa</v>
          </cell>
          <cell r="T131" t="str">
            <v>70%(CDI+0%) + 30%(IMA-B T+0%)</v>
          </cell>
          <cell r="U131">
            <v>0.7</v>
          </cell>
          <cell r="V131" t="str">
            <v>CDI</v>
          </cell>
          <cell r="X131">
            <v>0.3</v>
          </cell>
          <cell r="Y131" t="str">
            <v>IMA-B T</v>
          </cell>
        </row>
        <row r="132">
          <cell r="Q132" t="str">
            <v>Mongeral - PREVTRANRenda Variável</v>
          </cell>
          <cell r="R132" t="str">
            <v>Mongeral - PREVTRAN</v>
          </cell>
          <cell r="S132" t="str">
            <v>Renda Variável</v>
          </cell>
          <cell r="T132" t="str">
            <v>100%(IBRX-100+0%)</v>
          </cell>
          <cell r="U132">
            <v>1</v>
          </cell>
          <cell r="V132" t="str">
            <v>IBRX-100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055D2-E373-42AE-B1DA-B9D5193950CB}">
  <dimension ref="A1:M37"/>
  <sheetViews>
    <sheetView showGridLines="0" tabSelected="1" topLeftCell="B1" zoomScaleNormal="100" workbookViewId="0">
      <selection activeCell="K4" sqref="K4"/>
    </sheetView>
  </sheetViews>
  <sheetFormatPr defaultColWidth="8.88671875" defaultRowHeight="14.4" x14ac:dyDescent="0.3"/>
  <cols>
    <col min="1" max="1" width="34.6640625" bestFit="1" customWidth="1"/>
    <col min="2" max="2" width="17.109375" customWidth="1"/>
    <col min="3" max="3" width="14.33203125" bestFit="1" customWidth="1"/>
    <col min="4" max="13" width="17.109375" customWidth="1"/>
  </cols>
  <sheetData>
    <row r="1" spans="1:13" ht="71.099999999999994" customHeight="1" x14ac:dyDescent="0.3">
      <c r="A1" s="2"/>
      <c r="B1" s="3"/>
      <c r="C1" s="4"/>
      <c r="D1" s="4" t="s">
        <v>2</v>
      </c>
      <c r="E1" s="5"/>
      <c r="F1" s="5"/>
      <c r="G1" s="5"/>
      <c r="H1" s="5"/>
      <c r="I1" s="5"/>
      <c r="J1" s="6"/>
      <c r="K1" s="6"/>
      <c r="L1" s="6"/>
      <c r="M1" s="7"/>
    </row>
    <row r="2" spans="1:13" x14ac:dyDescent="0.3">
      <c r="A2" s="8"/>
      <c r="B2" s="1">
        <v>45292</v>
      </c>
      <c r="C2" s="1">
        <v>45323</v>
      </c>
      <c r="D2" s="1">
        <v>45352</v>
      </c>
      <c r="E2" s="1">
        <v>45383</v>
      </c>
      <c r="F2" s="1">
        <v>45413</v>
      </c>
      <c r="G2" s="1">
        <v>45444</v>
      </c>
      <c r="H2" s="1">
        <v>45474</v>
      </c>
      <c r="I2" s="1">
        <v>45505</v>
      </c>
      <c r="J2" s="1">
        <v>45536</v>
      </c>
      <c r="K2" s="1">
        <v>45566</v>
      </c>
      <c r="L2" s="1">
        <v>45597</v>
      </c>
      <c r="M2" s="1">
        <v>45627</v>
      </c>
    </row>
    <row r="3" spans="1:13" x14ac:dyDescent="0.3">
      <c r="A3" s="14" t="s">
        <v>32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5" customHeight="1" x14ac:dyDescent="0.3">
      <c r="A4" s="10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x14ac:dyDescent="0.3">
      <c r="A5" s="9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x14ac:dyDescent="0.3">
      <c r="A6" s="11" t="s">
        <v>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x14ac:dyDescent="0.3">
      <c r="A7" s="9" t="s">
        <v>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x14ac:dyDescent="0.3">
      <c r="A8" s="11" t="s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x14ac:dyDescent="0.3">
      <c r="A9" s="9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x14ac:dyDescent="0.3">
      <c r="A10" s="11" t="s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ht="15" customHeight="1" x14ac:dyDescent="0.3">
      <c r="A11" s="9" t="s">
        <v>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x14ac:dyDescent="0.3">
      <c r="A12" s="11" t="s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x14ac:dyDescent="0.3">
      <c r="A13" s="9" t="s">
        <v>10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x14ac:dyDescent="0.3">
      <c r="A14" s="11" t="s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x14ac:dyDescent="0.3">
      <c r="A15" s="9" t="s">
        <v>12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x14ac:dyDescent="0.3">
      <c r="A16" s="11" t="s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x14ac:dyDescent="0.3">
      <c r="A17" s="9" t="s">
        <v>14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x14ac:dyDescent="0.3">
      <c r="A18" s="11" t="s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x14ac:dyDescent="0.3">
      <c r="A19" s="9" t="s">
        <v>16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x14ac:dyDescent="0.3">
      <c r="A20" s="11" t="s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x14ac:dyDescent="0.3">
      <c r="A21" s="9" t="s">
        <v>18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x14ac:dyDescent="0.3">
      <c r="A22" s="11" t="s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x14ac:dyDescent="0.3">
      <c r="A23" s="9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x14ac:dyDescent="0.3">
      <c r="A24" s="11" t="s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x14ac:dyDescent="0.3">
      <c r="A25" s="9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x14ac:dyDescent="0.3">
      <c r="A26" s="11" t="s">
        <v>23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x14ac:dyDescent="0.3">
      <c r="A27" s="9" t="s">
        <v>24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x14ac:dyDescent="0.3">
      <c r="A28" s="11" t="s">
        <v>25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x14ac:dyDescent="0.3">
      <c r="A29" s="9" t="s">
        <v>26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x14ac:dyDescent="0.3">
      <c r="A30" s="11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x14ac:dyDescent="0.3">
      <c r="A31" s="9" t="s">
        <v>28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x14ac:dyDescent="0.3">
      <c r="A32" s="11" t="s">
        <v>29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3">
      <c r="A33" s="9" t="s">
        <v>30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x14ac:dyDescent="0.3">
      <c r="A34" s="11" t="s">
        <v>31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3">
      <c r="A35" s="12" t="s">
        <v>33</v>
      </c>
      <c r="B35" s="18">
        <f>B3</f>
        <v>0</v>
      </c>
      <c r="C35" s="18">
        <f t="shared" ref="C35:M35" si="0">C3</f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  <c r="H35" s="18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18">
        <f t="shared" si="0"/>
        <v>0</v>
      </c>
    </row>
    <row r="36" spans="1:13" x14ac:dyDescent="0.3">
      <c r="A36" s="13" t="s">
        <v>34</v>
      </c>
      <c r="B36" s="19">
        <f>SUM(B4:B34)</f>
        <v>0</v>
      </c>
      <c r="C36" s="19">
        <f t="shared" ref="C36:M36" si="1">SUM(C4:C34)</f>
        <v>0</v>
      </c>
      <c r="D36" s="19">
        <f t="shared" si="1"/>
        <v>0</v>
      </c>
      <c r="E36" s="19">
        <f t="shared" si="1"/>
        <v>0</v>
      </c>
      <c r="F36" s="19">
        <f t="shared" si="1"/>
        <v>0</v>
      </c>
      <c r="G36" s="19">
        <f t="shared" si="1"/>
        <v>0</v>
      </c>
      <c r="H36" s="19">
        <f t="shared" si="1"/>
        <v>0</v>
      </c>
      <c r="I36" s="19">
        <f t="shared" si="1"/>
        <v>0</v>
      </c>
      <c r="J36" s="19">
        <f t="shared" si="1"/>
        <v>0</v>
      </c>
      <c r="K36" s="19">
        <f t="shared" si="1"/>
        <v>0</v>
      </c>
      <c r="L36" s="19">
        <f t="shared" si="1"/>
        <v>0</v>
      </c>
      <c r="M36" s="19">
        <f t="shared" si="1"/>
        <v>0</v>
      </c>
    </row>
    <row r="37" spans="1:13" x14ac:dyDescent="0.3">
      <c r="A37" s="12" t="s">
        <v>35</v>
      </c>
      <c r="B37" s="18">
        <f>B35-B36</f>
        <v>0</v>
      </c>
      <c r="C37" s="18">
        <f t="shared" ref="C37:M37" si="2">C35-C36</f>
        <v>0</v>
      </c>
      <c r="D37" s="18">
        <f t="shared" si="2"/>
        <v>0</v>
      </c>
      <c r="E37" s="18">
        <f t="shared" si="2"/>
        <v>0</v>
      </c>
      <c r="F37" s="18">
        <f t="shared" si="2"/>
        <v>0</v>
      </c>
      <c r="G37" s="18">
        <f t="shared" si="2"/>
        <v>0</v>
      </c>
      <c r="H37" s="18">
        <f t="shared" si="2"/>
        <v>0</v>
      </c>
      <c r="I37" s="18">
        <f t="shared" si="2"/>
        <v>0</v>
      </c>
      <c r="J37" s="18">
        <f t="shared" si="2"/>
        <v>0</v>
      </c>
      <c r="K37" s="18">
        <f t="shared" si="2"/>
        <v>0</v>
      </c>
      <c r="L37" s="18">
        <f t="shared" si="2"/>
        <v>0</v>
      </c>
      <c r="M37" s="18">
        <f t="shared" si="2"/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B35:M37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Controle Orçamentário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Antonio Guerra V da Cruz</dc:creator>
  <cp:lastModifiedBy>Deborah Pepe | EnergisaPrev</cp:lastModifiedBy>
  <dcterms:created xsi:type="dcterms:W3CDTF">2021-08-27T12:49:19Z</dcterms:created>
  <dcterms:modified xsi:type="dcterms:W3CDTF">2024-10-30T19:51:27Z</dcterms:modified>
</cp:coreProperties>
</file>